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53" i="81" l="1"/>
  <c r="Q37"/>
  <c r="Q6"/>
  <c r="Q57"/>
  <c r="Q7"/>
  <c r="Q72"/>
  <c r="Q92"/>
  <c r="Q36"/>
  <c r="Q90"/>
  <c r="Q85"/>
  <c r="Q84"/>
  <c r="Q52"/>
  <c r="Q40"/>
  <c r="Q23"/>
  <c r="Q68"/>
  <c r="Q21"/>
  <c r="Q20"/>
  <c r="Q5"/>
  <c r="Q4"/>
  <c r="Q56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4" l="1"/>
  <c r="AB68" i="63"/>
  <c r="AB64"/>
  <c r="AB56"/>
  <c r="AB48"/>
  <c r="AB44"/>
  <c r="AB40"/>
  <c r="AB28"/>
  <c r="AB97"/>
  <c r="AB85"/>
  <c r="AB44" i="62"/>
  <c r="AB36"/>
  <c r="AB96" i="61"/>
  <c r="AB92"/>
  <c r="AB68"/>
  <c r="AB64"/>
  <c r="AB60"/>
  <c r="AB56"/>
  <c r="AB52"/>
  <c r="AB48"/>
  <c r="AB44"/>
  <c r="AB40"/>
  <c r="AB36"/>
  <c r="AB32"/>
  <c r="AB28"/>
  <c r="AB12"/>
  <c r="AB8"/>
  <c r="AB4"/>
  <c r="AB81"/>
  <c r="AA8" i="63"/>
  <c r="AA6"/>
  <c r="AA97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U91"/>
  <c r="U90"/>
  <c r="N90"/>
  <c r="U89"/>
  <c r="N89"/>
  <c r="F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U48"/>
  <c r="N48"/>
  <c r="U47"/>
  <c r="U46"/>
  <c r="N46"/>
  <c r="U45"/>
  <c r="N45"/>
  <c r="U44"/>
  <c r="N44"/>
  <c r="F44"/>
  <c r="U43"/>
  <c r="F43"/>
  <c r="U42"/>
  <c r="N42"/>
  <c r="U41"/>
  <c r="N41"/>
  <c r="U40"/>
  <c r="N40"/>
  <c r="U39"/>
  <c r="F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U88"/>
  <c r="N88"/>
  <c r="F88"/>
  <c r="U87"/>
  <c r="N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F21"/>
  <c r="U20"/>
  <c r="F20"/>
  <c r="U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F51"/>
  <c r="U50"/>
  <c r="N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U37"/>
  <c r="U36"/>
  <c r="F36"/>
  <c r="U35"/>
  <c r="U34"/>
  <c r="F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U22"/>
  <c r="N22"/>
  <c r="F22"/>
  <c r="U21"/>
  <c r="F21"/>
  <c r="U20"/>
  <c r="U19"/>
  <c r="F19"/>
  <c r="U18"/>
  <c r="F18"/>
  <c r="U17"/>
  <c r="N17"/>
  <c r="U16"/>
  <c r="F16"/>
  <c r="U15"/>
  <c r="F15"/>
  <c r="U14"/>
  <c r="U13"/>
  <c r="U12"/>
  <c r="F12"/>
  <c r="U11"/>
  <c r="U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F86"/>
  <c r="U85"/>
  <c r="F85"/>
  <c r="U84"/>
  <c r="F84"/>
  <c r="U83"/>
  <c r="U82"/>
  <c r="F82"/>
  <c r="U81"/>
  <c r="U80"/>
  <c r="U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U31"/>
  <c r="F31"/>
  <c r="U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U17"/>
  <c r="U16"/>
  <c r="F16"/>
  <c r="U15"/>
  <c r="F15"/>
  <c r="U14"/>
  <c r="F14"/>
  <c r="U13"/>
  <c r="U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U83"/>
  <c r="N83"/>
  <c r="U82"/>
  <c r="F82"/>
  <c r="U81"/>
  <c r="U80"/>
  <c r="F80"/>
  <c r="U79"/>
  <c r="U78"/>
  <c r="F78"/>
  <c r="U77"/>
  <c r="N77"/>
  <c r="U76"/>
  <c r="N76"/>
  <c r="U75"/>
  <c r="N75"/>
  <c r="U74"/>
  <c r="U73"/>
  <c r="N73"/>
  <c r="U72"/>
  <c r="F72"/>
  <c r="U71"/>
  <c r="N71"/>
  <c r="F71"/>
  <c r="U70"/>
  <c r="U69"/>
  <c r="N69"/>
  <c r="F69"/>
  <c r="U68"/>
  <c r="U67"/>
  <c r="N67"/>
  <c r="F67"/>
  <c r="U66"/>
  <c r="F66"/>
  <c r="U65"/>
  <c r="N65"/>
  <c r="F65"/>
  <c r="U64"/>
  <c r="F64"/>
  <c r="U63"/>
  <c r="N63"/>
  <c r="U62"/>
  <c r="F62"/>
  <c r="U61"/>
  <c r="N61"/>
  <c r="U60"/>
  <c r="U59"/>
  <c r="N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U50"/>
  <c r="U49"/>
  <c r="N49"/>
  <c r="U48"/>
  <c r="U47"/>
  <c r="N47"/>
  <c r="U46"/>
  <c r="F46"/>
  <c r="U45"/>
  <c r="N45"/>
  <c r="U44"/>
  <c r="U43"/>
  <c r="N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U34"/>
  <c r="F34"/>
  <c r="U33"/>
  <c r="N33"/>
  <c r="F33"/>
  <c r="U32"/>
  <c r="U31"/>
  <c r="N31"/>
  <c r="F31"/>
  <c r="U30"/>
  <c r="N30"/>
  <c r="F30"/>
  <c r="U29"/>
  <c r="F29"/>
  <c r="U28"/>
  <c r="N28"/>
  <c r="F28"/>
  <c r="U27"/>
  <c r="N27"/>
  <c r="U26"/>
  <c r="N26"/>
  <c r="F26"/>
  <c r="U25"/>
  <c r="F25"/>
  <c r="U24"/>
  <c r="N24"/>
  <c r="F24"/>
  <c r="U23"/>
  <c r="F23"/>
  <c r="U22"/>
  <c r="N22"/>
  <c r="F22"/>
  <c r="U21"/>
  <c r="U20"/>
  <c r="N20"/>
  <c r="U19"/>
  <c r="U18"/>
  <c r="N18"/>
  <c r="F18"/>
  <c r="U17"/>
  <c r="U16"/>
  <c r="N16"/>
  <c r="F16"/>
  <c r="U15"/>
  <c r="F15"/>
  <c r="U14"/>
  <c r="N14"/>
  <c r="U13"/>
  <c r="F13"/>
  <c r="U12"/>
  <c r="N12"/>
  <c r="F12"/>
  <c r="U11"/>
  <c r="F11"/>
  <c r="U10"/>
  <c r="N10"/>
  <c r="F10"/>
  <c r="U9"/>
  <c r="U8"/>
  <c r="N8"/>
  <c r="F8"/>
  <c r="U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U94"/>
  <c r="F94"/>
  <c r="U93"/>
  <c r="U92"/>
  <c r="F92"/>
  <c r="U91"/>
  <c r="U90"/>
  <c r="F90"/>
  <c r="U89"/>
  <c r="U88"/>
  <c r="U87"/>
  <c r="U86"/>
  <c r="F86"/>
  <c r="U85"/>
  <c r="U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U51"/>
  <c r="N51"/>
  <c r="U50"/>
  <c r="N50"/>
  <c r="F50"/>
  <c r="U49"/>
  <c r="N49"/>
  <c r="U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U27"/>
  <c r="N27"/>
  <c r="U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U15"/>
  <c r="N15"/>
  <c r="U14"/>
  <c r="F14"/>
  <c r="U13"/>
  <c r="U12"/>
  <c r="F12"/>
  <c r="U11"/>
  <c r="N11"/>
  <c r="U10"/>
  <c r="F10"/>
  <c r="U9"/>
  <c r="U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U92"/>
  <c r="N92"/>
  <c r="F92"/>
  <c r="U91"/>
  <c r="F91"/>
  <c r="U90"/>
  <c r="F90"/>
  <c r="U89"/>
  <c r="N89"/>
  <c r="F89"/>
  <c r="U88"/>
  <c r="N88"/>
  <c r="F88"/>
  <c r="U87"/>
  <c r="U86"/>
  <c r="U85"/>
  <c r="N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U74"/>
  <c r="U73"/>
  <c r="N73"/>
  <c r="U72"/>
  <c r="N72"/>
  <c r="F72"/>
  <c r="U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U62"/>
  <c r="U61"/>
  <c r="N61"/>
  <c r="U60"/>
  <c r="F60"/>
  <c r="U59"/>
  <c r="U58"/>
  <c r="F58"/>
  <c r="U57"/>
  <c r="F57"/>
  <c r="U56"/>
  <c r="F56"/>
  <c r="U55"/>
  <c r="F55"/>
  <c r="U54"/>
  <c r="F54"/>
  <c r="U53"/>
  <c r="U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U39"/>
  <c r="F39"/>
  <c r="U38"/>
  <c r="F38"/>
  <c r="U37"/>
  <c r="U36"/>
  <c r="U35"/>
  <c r="N35"/>
  <c r="U34"/>
  <c r="F34"/>
  <c r="U33"/>
  <c r="U32"/>
  <c r="N32"/>
  <c r="F32"/>
  <c r="U31"/>
  <c r="U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97" i="56"/>
  <c r="F69"/>
  <c r="F67"/>
  <c r="F55"/>
  <c r="F53"/>
  <c r="F43"/>
  <c r="F39"/>
  <c r="F33"/>
  <c r="F21"/>
  <c r="F13"/>
  <c r="F9"/>
  <c r="F19" i="62"/>
  <c r="F95" i="63"/>
  <c r="F93"/>
  <c r="F83"/>
  <c r="F79"/>
  <c r="F77"/>
  <c r="F75"/>
  <c r="F65"/>
  <c r="F63"/>
  <c r="F41"/>
  <c r="F11"/>
  <c r="F92"/>
  <c r="F90"/>
  <c r="F72"/>
  <c r="F48"/>
  <c r="F46"/>
  <c r="F93" i="62"/>
  <c r="F85"/>
  <c r="F63"/>
  <c r="F59"/>
  <c r="F57"/>
  <c r="F53"/>
  <c r="F89" i="61"/>
  <c r="F81"/>
  <c r="F79"/>
  <c r="F53"/>
  <c r="F47"/>
  <c r="F37"/>
  <c r="F35"/>
  <c r="F23"/>
  <c r="B99"/>
  <c r="F98"/>
  <c r="F86"/>
  <c r="F64"/>
  <c r="F50"/>
  <c r="F38"/>
  <c r="F30"/>
  <c r="F28"/>
  <c r="F20"/>
  <c r="F14"/>
  <c r="F10"/>
  <c r="F95" i="56"/>
  <c r="F93"/>
  <c r="F91"/>
  <c r="F89"/>
  <c r="F87"/>
  <c r="F85"/>
  <c r="F65"/>
  <c r="F63"/>
  <c r="F61"/>
  <c r="F59"/>
  <c r="F57"/>
  <c r="F51"/>
  <c r="F41"/>
  <c r="F37"/>
  <c r="F31"/>
  <c r="F29"/>
  <c r="F27"/>
  <c r="F25"/>
  <c r="F23"/>
  <c r="F17"/>
  <c r="F15"/>
  <c r="F11"/>
  <c r="F7"/>
  <c r="B99"/>
  <c r="F35"/>
  <c r="F98"/>
  <c r="F96"/>
  <c r="F88"/>
  <c r="F84"/>
  <c r="F78"/>
  <c r="F62"/>
  <c r="F52"/>
  <c r="F48"/>
  <c r="F26"/>
  <c r="F16"/>
  <c r="F8"/>
  <c r="F4"/>
  <c r="F75" i="55"/>
  <c r="F65"/>
  <c r="F59"/>
  <c r="F51"/>
  <c r="F43"/>
  <c r="F41"/>
  <c r="F33"/>
  <c r="F15"/>
  <c r="F40"/>
  <c r="F86"/>
  <c r="F74"/>
  <c r="F62"/>
  <c r="F52"/>
  <c r="F36"/>
  <c r="F30"/>
  <c r="F93" i="58"/>
  <c r="F87"/>
  <c r="F83"/>
  <c r="F79"/>
  <c r="F75"/>
  <c r="F65"/>
  <c r="F61"/>
  <c r="F29"/>
  <c r="F25"/>
  <c r="B99"/>
  <c r="F98"/>
  <c r="F96"/>
  <c r="F94"/>
  <c r="F92"/>
  <c r="F90"/>
  <c r="F88"/>
  <c r="F80"/>
  <c r="F32"/>
  <c r="F30"/>
  <c r="F18"/>
  <c r="F12"/>
  <c r="F76" i="57"/>
  <c r="F74"/>
  <c r="F60"/>
  <c r="F50"/>
  <c r="F48"/>
  <c r="F44"/>
  <c r="F32"/>
  <c r="F84"/>
  <c r="F70"/>
  <c r="F68"/>
  <c r="F20"/>
  <c r="F4"/>
  <c r="F42" i="63"/>
  <c r="F40"/>
  <c r="C99"/>
  <c r="B99"/>
  <c r="F22" i="62"/>
  <c r="F14"/>
  <c r="F43" i="61"/>
  <c r="F28" i="56"/>
  <c r="C99"/>
  <c r="C99" i="55"/>
  <c r="F12"/>
  <c r="F49" i="57"/>
  <c r="C99"/>
  <c r="F1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O56" s="1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48"/>
  <c r="V56"/>
  <c r="V9"/>
  <c r="V32"/>
  <c r="O32"/>
  <c r="V40"/>
  <c r="V16"/>
  <c r="V24"/>
  <c r="V87"/>
  <c r="O98"/>
  <c r="V26" i="56"/>
  <c r="O35"/>
  <c r="V42"/>
  <c r="N8" i="55"/>
  <c r="F9"/>
  <c r="I99"/>
  <c r="M99"/>
  <c r="N12"/>
  <c r="F13"/>
  <c r="G26"/>
  <c r="N28"/>
  <c r="O28" s="1"/>
  <c r="F29"/>
  <c r="N44"/>
  <c r="O44" s="1"/>
  <c r="F45"/>
  <c r="N60"/>
  <c r="O60" s="1"/>
  <c r="F61"/>
  <c r="O64"/>
  <c r="O72"/>
  <c r="O80"/>
  <c r="O92"/>
  <c r="V3"/>
  <c r="V82"/>
  <c r="O47" i="56"/>
  <c r="V59"/>
  <c r="O70"/>
  <c r="V94"/>
  <c r="V28" i="55"/>
  <c r="V44"/>
  <c r="V60"/>
  <c r="V18" i="56"/>
  <c r="V50"/>
  <c r="B99" i="55"/>
  <c r="F3"/>
  <c r="K99"/>
  <c r="F5"/>
  <c r="N20"/>
  <c r="F21"/>
  <c r="N36"/>
  <c r="O36" s="1"/>
  <c r="F37"/>
  <c r="N52"/>
  <c r="F53"/>
  <c r="O68"/>
  <c r="O84"/>
  <c r="O53" i="56"/>
  <c r="O77"/>
  <c r="V28"/>
  <c r="V82"/>
  <c r="J99" i="55"/>
  <c r="N24"/>
  <c r="O24" s="1"/>
  <c r="N40"/>
  <c r="O40" s="1"/>
  <c r="N56"/>
  <c r="O56" s="1"/>
  <c r="O96"/>
  <c r="V38" i="58"/>
  <c r="V75" i="55"/>
  <c r="B99" i="57"/>
  <c r="F3"/>
  <c r="K99"/>
  <c r="N82"/>
  <c r="F83"/>
  <c r="F97"/>
  <c r="C99" i="58"/>
  <c r="I99"/>
  <c r="M99"/>
  <c r="N99" i="81" s="1"/>
  <c r="P99" s="1"/>
  <c r="N4" i="58"/>
  <c r="F5"/>
  <c r="V6"/>
  <c r="N12"/>
  <c r="F13"/>
  <c r="N20"/>
  <c r="F21"/>
  <c r="V22"/>
  <c r="V64" i="55"/>
  <c r="V68"/>
  <c r="V72"/>
  <c r="V80"/>
  <c r="V84"/>
  <c r="V88"/>
  <c r="V92"/>
  <c r="V96"/>
  <c r="F3" i="56"/>
  <c r="V5"/>
  <c r="V13"/>
  <c r="V25"/>
  <c r="V41"/>
  <c r="V53"/>
  <c r="V65"/>
  <c r="V73"/>
  <c r="V85"/>
  <c r="V93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14" i="57" l="1"/>
  <c r="V14" s="1"/>
  <c r="G3" i="56"/>
  <c r="V69"/>
  <c r="V49"/>
  <c r="V17"/>
  <c r="O93"/>
  <c r="O85"/>
  <c r="K99" i="81"/>
  <c r="M99" s="1"/>
  <c r="H99"/>
  <c r="J99" s="1"/>
  <c r="E99"/>
  <c r="G99" s="1"/>
  <c r="O74" i="58"/>
  <c r="O26"/>
  <c r="O65" i="56"/>
  <c r="B99" i="81"/>
  <c r="D99" s="1"/>
  <c r="O78" i="56"/>
  <c r="O66"/>
  <c r="O62"/>
  <c r="O54"/>
  <c r="O46"/>
  <c r="O30"/>
  <c r="O26"/>
  <c r="O10"/>
  <c r="O78" i="55"/>
  <c r="O74"/>
  <c r="O66"/>
  <c r="F99" i="63"/>
  <c r="O94" i="56"/>
  <c r="O80"/>
  <c r="O72"/>
  <c r="V76" i="55"/>
  <c r="O86" i="56"/>
  <c r="V61"/>
  <c r="O45"/>
  <c r="V11"/>
  <c r="O15"/>
  <c r="V39"/>
  <c r="O88"/>
  <c r="O64"/>
  <c r="O68"/>
  <c r="O48"/>
  <c r="O32"/>
  <c r="F99"/>
  <c r="O92"/>
  <c r="O76"/>
  <c r="O60"/>
  <c r="O36"/>
  <c r="O40"/>
  <c r="G10" i="55"/>
  <c r="V10" s="1"/>
  <c r="O12"/>
  <c r="O70"/>
  <c r="O86"/>
  <c r="O20"/>
  <c r="V66"/>
  <c r="O38"/>
  <c r="O30"/>
  <c r="G62" i="57"/>
  <c r="V62" s="1"/>
  <c r="O45" i="58"/>
  <c r="O93"/>
  <c r="V25"/>
  <c r="G66" i="57"/>
  <c r="V66" s="1"/>
  <c r="G54"/>
  <c r="V54" s="1"/>
  <c r="G38"/>
  <c r="V38" s="1"/>
  <c r="G22"/>
  <c r="V22" s="1"/>
  <c r="G6"/>
  <c r="O6" s="1"/>
  <c r="G18" i="55"/>
  <c r="O18" s="1"/>
  <c r="V27" i="56"/>
  <c r="O7"/>
  <c r="O96"/>
  <c r="O23"/>
  <c r="O62" i="55"/>
  <c r="G47"/>
  <c r="V47" s="1"/>
  <c r="O27"/>
  <c r="G23"/>
  <c r="V23" s="1"/>
  <c r="G19"/>
  <c r="O84" i="56"/>
  <c r="O52"/>
  <c r="O51"/>
  <c r="O24"/>
  <c r="O97"/>
  <c r="O81"/>
  <c r="O57"/>
  <c r="V37"/>
  <c r="V33"/>
  <c r="O29"/>
  <c r="O25"/>
  <c r="V21"/>
  <c r="O13"/>
  <c r="G46" i="55"/>
  <c r="V46" s="1"/>
  <c r="G13"/>
  <c r="O13" s="1"/>
  <c r="G7"/>
  <c r="V7" s="1"/>
  <c r="O71"/>
  <c r="O52"/>
  <c r="V51"/>
  <c r="O14"/>
  <c r="O9"/>
  <c r="V65" i="58"/>
  <c r="V26"/>
  <c r="G86" i="57"/>
  <c r="O86" s="1"/>
  <c r="O57" i="58"/>
  <c r="V74"/>
  <c r="G98" i="57"/>
  <c r="V98" s="1"/>
  <c r="G82"/>
  <c r="V82" s="1"/>
  <c r="G70"/>
  <c r="V70" s="1"/>
  <c r="G50"/>
  <c r="V50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F99" i="57"/>
  <c r="O80"/>
  <c r="V80"/>
  <c r="O6" i="55"/>
  <c r="V6"/>
  <c r="V26"/>
  <c r="O26"/>
  <c r="O50" i="57" l="1"/>
  <c r="O62"/>
  <c r="O66"/>
  <c r="O14"/>
  <c r="Q99" i="81"/>
  <c r="O10" i="55"/>
  <c r="V6" i="57"/>
  <c r="O5"/>
  <c r="O26"/>
  <c r="O54"/>
  <c r="O22"/>
  <c r="O11" i="58"/>
  <c r="O98" i="57"/>
  <c r="O9"/>
  <c r="O43" i="58"/>
  <c r="O47" i="55"/>
  <c r="O23"/>
  <c r="V19"/>
  <c r="O19"/>
  <c r="O49"/>
  <c r="O4" i="56"/>
  <c r="O46" i="55"/>
  <c r="V13"/>
  <c r="O7"/>
  <c r="V86" i="57"/>
  <c r="O82"/>
  <c r="V13"/>
  <c r="O70"/>
  <c r="O25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Q82" i="78"/>
  <c r="K87"/>
  <c r="B35"/>
  <c r="K36"/>
  <c r="P97"/>
  <c r="J16"/>
  <c r="H66"/>
  <c r="G90"/>
  <c r="Q24"/>
  <c r="K62"/>
  <c r="B81"/>
  <c r="I13"/>
  <c r="N59"/>
  <c r="J15"/>
  <c r="J51"/>
  <c r="I57"/>
  <c r="Q13"/>
  <c r="N83"/>
  <c r="L95"/>
  <c r="B11"/>
  <c r="P15"/>
  <c r="L60"/>
  <c r="I46"/>
  <c r="N28"/>
  <c r="H12"/>
  <c r="I12"/>
  <c r="N76"/>
  <c r="H76"/>
  <c r="N42"/>
  <c r="L16"/>
  <c r="K73"/>
  <c r="L44"/>
  <c r="Q88"/>
  <c r="L43"/>
  <c r="O62"/>
  <c r="K66"/>
  <c r="B54"/>
  <c r="P44"/>
  <c r="O52"/>
  <c r="K98"/>
  <c r="O8"/>
  <c r="I11"/>
  <c r="O78"/>
  <c r="J45"/>
  <c r="G77"/>
  <c r="J80"/>
  <c r="I9"/>
  <c r="Q22"/>
  <c r="G60"/>
  <c r="O33"/>
  <c r="B43"/>
  <c r="O89"/>
  <c r="I73"/>
  <c r="B17"/>
  <c r="P83"/>
  <c r="N36"/>
  <c r="I97"/>
  <c r="N4"/>
  <c r="Q43"/>
  <c r="N39"/>
  <c r="N12"/>
  <c r="I4"/>
  <c r="J35"/>
  <c r="J75"/>
  <c r="B61"/>
  <c r="I63"/>
  <c r="O42"/>
  <c r="Q52"/>
  <c r="P11"/>
  <c r="J49"/>
  <c r="Q78"/>
  <c r="L33"/>
  <c r="O20"/>
  <c r="J73"/>
  <c r="G98"/>
  <c r="I32"/>
  <c r="J95"/>
  <c r="K21"/>
  <c r="P14"/>
  <c r="K30"/>
  <c r="I5"/>
  <c r="P51"/>
  <c r="L22"/>
  <c r="P19"/>
  <c r="K15"/>
  <c r="L88"/>
  <c r="H24"/>
  <c r="G64"/>
  <c r="Q6"/>
  <c r="L92"/>
  <c r="B67"/>
  <c r="B29"/>
  <c r="O85"/>
  <c r="N97"/>
  <c r="B32"/>
  <c r="B55"/>
  <c r="B96"/>
  <c r="G46"/>
  <c r="G4"/>
  <c r="B50"/>
  <c r="N92"/>
  <c r="Q58"/>
  <c r="P75"/>
  <c r="O67"/>
  <c r="P35"/>
  <c r="O30"/>
  <c r="N85"/>
  <c r="O23"/>
  <c r="Q3"/>
  <c r="B22"/>
  <c r="G42"/>
  <c r="P57"/>
  <c r="K52"/>
  <c r="G61"/>
  <c r="I88"/>
  <c r="Q57"/>
  <c r="O31"/>
  <c r="K27"/>
  <c r="K90"/>
  <c r="B30"/>
  <c r="L12"/>
  <c r="L71"/>
  <c r="G48"/>
  <c r="N58"/>
  <c r="G92"/>
  <c r="Q85"/>
  <c r="B39"/>
  <c r="N43"/>
  <c r="J34"/>
  <c r="O55"/>
  <c r="I43"/>
  <c r="G39"/>
  <c r="Q67"/>
  <c r="O22"/>
  <c r="K17"/>
  <c r="O39"/>
  <c r="G3"/>
  <c r="O27"/>
  <c r="L5"/>
  <c r="K56"/>
  <c r="P82"/>
  <c r="Q98"/>
  <c r="G57"/>
  <c r="P22"/>
  <c r="N30"/>
  <c r="Q45"/>
  <c r="I82"/>
  <c r="H80"/>
  <c r="O6"/>
  <c r="N95"/>
  <c r="L40"/>
  <c r="N33"/>
  <c r="I25"/>
  <c r="H95"/>
  <c r="H53"/>
  <c r="B18"/>
  <c r="N38"/>
  <c r="G83"/>
  <c r="B85"/>
  <c r="L32"/>
  <c r="K43"/>
  <c r="H68"/>
  <c r="H16"/>
  <c r="I54"/>
  <c r="O75"/>
  <c r="H39"/>
  <c r="P27"/>
  <c r="H2"/>
  <c r="K45"/>
  <c r="H91"/>
  <c r="B10"/>
  <c r="L69"/>
  <c r="N89"/>
  <c r="L19"/>
  <c r="I50"/>
  <c r="G8"/>
  <c r="I74"/>
  <c r="Q68"/>
  <c r="G89"/>
  <c r="L61"/>
  <c r="K42"/>
  <c r="P74"/>
  <c r="N63"/>
  <c r="P28"/>
  <c r="I36"/>
  <c r="K61"/>
  <c r="K23"/>
  <c r="G21"/>
  <c r="Q32"/>
  <c r="I58"/>
  <c r="J44"/>
  <c r="K84"/>
  <c r="H22"/>
  <c r="I34"/>
  <c r="N57"/>
  <c r="O24"/>
  <c r="O69"/>
  <c r="P36"/>
  <c r="B64"/>
  <c r="B74"/>
  <c r="N79"/>
  <c r="K13"/>
  <c r="I38"/>
  <c r="K20"/>
  <c r="G75"/>
  <c r="B80"/>
  <c r="I78"/>
  <c r="G81"/>
  <c r="I8"/>
  <c r="K26"/>
  <c r="P60"/>
  <c r="H41"/>
  <c r="I79"/>
  <c r="Q63"/>
  <c r="J17"/>
  <c r="K41"/>
  <c r="K55"/>
  <c r="B40"/>
  <c r="L55"/>
  <c r="P7"/>
  <c r="Q17"/>
  <c r="G22"/>
  <c r="O56"/>
  <c r="J85"/>
  <c r="H8"/>
  <c r="G71"/>
  <c r="J59"/>
  <c r="B13"/>
  <c r="G41"/>
  <c r="Q80"/>
  <c r="N65"/>
  <c r="H73"/>
  <c r="B8"/>
  <c r="J86"/>
  <c r="L36"/>
  <c r="K80"/>
  <c r="J41"/>
  <c r="O81"/>
  <c r="N45"/>
  <c r="J27"/>
  <c r="B20"/>
  <c r="P33"/>
  <c r="Q61"/>
  <c r="B16"/>
  <c r="N69"/>
  <c r="J33"/>
  <c r="I21"/>
  <c r="K19"/>
  <c r="Q86"/>
  <c r="N27"/>
  <c r="O65"/>
  <c r="J62"/>
  <c r="B9"/>
  <c r="O77"/>
  <c r="N68"/>
  <c r="N55"/>
  <c r="H10"/>
  <c r="H9"/>
  <c r="J22"/>
  <c r="G96"/>
  <c r="G44"/>
  <c r="N13"/>
  <c r="K25"/>
  <c r="P38"/>
  <c r="G53"/>
  <c r="L98"/>
  <c r="N31"/>
  <c r="J71"/>
  <c r="N81"/>
  <c r="B73"/>
  <c r="I47"/>
  <c r="K22"/>
  <c r="O34"/>
  <c r="L96"/>
  <c r="Q59"/>
  <c r="P31"/>
  <c r="L25"/>
  <c r="N25"/>
  <c r="I24"/>
  <c r="K95"/>
  <c r="K75"/>
  <c r="J37"/>
  <c r="Q76"/>
  <c r="K91"/>
  <c r="K14"/>
  <c r="O37"/>
  <c r="J29"/>
  <c r="L81"/>
  <c r="N96"/>
  <c r="B6"/>
  <c r="B2"/>
  <c r="I53"/>
  <c r="O70"/>
  <c r="Q65"/>
  <c r="O97"/>
  <c r="Q42"/>
  <c r="J28"/>
  <c r="I65"/>
  <c r="G13"/>
  <c r="B47"/>
  <c r="L27"/>
  <c r="L65"/>
  <c r="K63"/>
  <c r="I18"/>
  <c r="H59"/>
  <c r="L63"/>
  <c r="P4"/>
  <c r="G58"/>
  <c r="O61"/>
  <c r="H96"/>
  <c r="L79"/>
  <c r="B94"/>
  <c r="J61"/>
  <c r="P10"/>
  <c r="I92"/>
  <c r="J88"/>
  <c r="N61"/>
  <c r="O41"/>
  <c r="K70"/>
  <c r="H19"/>
  <c r="O53"/>
  <c r="Q35"/>
  <c r="B69"/>
  <c r="B27"/>
  <c r="G59"/>
  <c r="O3"/>
  <c r="K8"/>
  <c r="P77"/>
  <c r="G7"/>
  <c r="K93"/>
  <c r="O5"/>
  <c r="G91"/>
  <c r="G24"/>
  <c r="K83"/>
  <c r="B45"/>
  <c r="Q72"/>
  <c r="J55"/>
  <c r="G27"/>
  <c r="J91"/>
  <c r="H54"/>
  <c r="B46"/>
  <c r="K74"/>
  <c r="Q44"/>
  <c r="B95"/>
  <c r="O32"/>
  <c r="H13"/>
  <c r="H56"/>
  <c r="Q27"/>
  <c r="B87"/>
  <c r="J74"/>
  <c r="L35"/>
  <c r="B31"/>
  <c r="G95"/>
  <c r="L10"/>
  <c r="P37"/>
  <c r="B21"/>
  <c r="G17"/>
  <c r="O58"/>
  <c r="J47"/>
  <c r="L67"/>
  <c r="G10"/>
  <c r="B63"/>
  <c r="L11"/>
  <c r="B5"/>
  <c r="L75"/>
  <c r="K18"/>
  <c r="B25"/>
  <c r="I64"/>
  <c r="P12"/>
  <c r="Q4"/>
  <c r="H74"/>
  <c r="J14"/>
  <c r="O76"/>
  <c r="J8"/>
  <c r="B71"/>
  <c r="L66"/>
  <c r="B37"/>
  <c r="I85"/>
  <c r="J54"/>
  <c r="O18"/>
  <c r="H64"/>
  <c r="L93"/>
  <c r="Q97"/>
  <c r="H33"/>
  <c r="P56"/>
  <c r="L57"/>
  <c r="Q18"/>
  <c r="Q91"/>
  <c r="P17"/>
  <c r="N17"/>
  <c r="H15"/>
  <c r="I14"/>
  <c r="B72"/>
  <c r="N26"/>
  <c r="H28"/>
  <c r="B23"/>
  <c r="N16"/>
  <c r="L41"/>
  <c r="Q95"/>
  <c r="L14"/>
  <c r="H83"/>
  <c r="I30"/>
  <c r="I75"/>
  <c r="Q71"/>
  <c r="G26"/>
  <c r="H31"/>
  <c r="N11"/>
  <c r="J7"/>
  <c r="O54"/>
  <c r="Q87"/>
  <c r="J96"/>
  <c r="K88"/>
  <c r="I20"/>
  <c r="K47"/>
  <c r="G88"/>
  <c r="P95"/>
  <c r="L59"/>
  <c r="K58"/>
  <c r="G9"/>
  <c r="Q60"/>
  <c r="H75"/>
  <c r="H46"/>
  <c r="K72"/>
  <c r="B41"/>
  <c r="N32"/>
  <c r="H55"/>
  <c r="G67"/>
  <c r="I94"/>
  <c r="O74"/>
  <c r="B83"/>
  <c r="J11"/>
  <c r="I44"/>
  <c r="B4"/>
  <c r="H93"/>
  <c r="I91"/>
  <c r="I33"/>
  <c r="G73"/>
  <c r="J48"/>
  <c r="H60"/>
  <c r="Q5"/>
  <c r="K50"/>
  <c r="K96"/>
  <c r="H94"/>
  <c r="H29"/>
  <c r="N88"/>
  <c r="L37"/>
  <c r="K6"/>
  <c r="Q33"/>
  <c r="J12"/>
  <c r="Q31"/>
  <c r="P46"/>
  <c r="H30"/>
  <c r="P70"/>
  <c r="G23"/>
  <c r="P52"/>
  <c r="L39"/>
  <c r="O66"/>
  <c r="H78"/>
  <c r="O92"/>
  <c r="G30"/>
  <c r="Q92"/>
  <c r="Q7"/>
  <c r="G62"/>
  <c r="Q93"/>
  <c r="B38"/>
  <c r="Q89"/>
  <c r="K86"/>
  <c r="O96"/>
  <c r="N87"/>
  <c r="K24"/>
  <c r="N71"/>
  <c r="K65"/>
  <c r="N18"/>
  <c r="I35"/>
  <c r="H57"/>
  <c r="K94"/>
  <c r="P87"/>
  <c r="K71"/>
  <c r="B34"/>
  <c r="L56"/>
  <c r="B33"/>
  <c r="I77"/>
  <c r="O71"/>
  <c r="O4"/>
  <c r="N70"/>
  <c r="H77"/>
  <c r="O14"/>
  <c r="I26"/>
  <c r="L42"/>
  <c r="G54"/>
  <c r="B98"/>
  <c r="B56"/>
  <c r="H61"/>
  <c r="G29"/>
  <c r="O87"/>
  <c r="K34"/>
  <c r="J92"/>
  <c r="H27"/>
  <c r="G11"/>
  <c r="P59"/>
  <c r="Q77"/>
  <c r="G65"/>
  <c r="N91"/>
  <c r="L34"/>
  <c r="K64"/>
  <c r="B86"/>
  <c r="N84"/>
  <c r="Q79"/>
  <c r="K77"/>
  <c r="Q70"/>
  <c r="L21"/>
  <c r="H79"/>
  <c r="G80"/>
  <c r="B93"/>
  <c r="L54"/>
  <c r="I23"/>
  <c r="Q75"/>
  <c r="O90"/>
  <c r="K9"/>
  <c r="P91"/>
  <c r="P6"/>
  <c r="O94"/>
  <c r="N29"/>
  <c r="H97"/>
  <c r="B60"/>
  <c r="H14"/>
  <c r="H20"/>
  <c r="G66"/>
  <c r="L51"/>
  <c r="B42"/>
  <c r="P62"/>
  <c r="P85"/>
  <c r="G32"/>
  <c r="K7"/>
  <c r="K40"/>
  <c r="J26"/>
  <c r="I72"/>
  <c r="O84"/>
  <c r="J39"/>
  <c r="H52"/>
  <c r="N93"/>
  <c r="K39"/>
  <c r="P92"/>
  <c r="L3"/>
  <c r="K48"/>
  <c r="N64"/>
  <c r="L73"/>
  <c r="G82"/>
  <c r="H36"/>
  <c r="L72"/>
  <c r="B49"/>
  <c r="L26"/>
  <c r="Q20"/>
  <c r="B70"/>
  <c r="P55"/>
  <c r="I41"/>
  <c r="P25"/>
  <c r="H89"/>
  <c r="P68"/>
  <c r="J53"/>
  <c r="P21"/>
  <c r="N80"/>
  <c r="I70"/>
  <c r="Q48"/>
  <c r="K76"/>
  <c r="I89"/>
  <c r="P50"/>
  <c r="P90"/>
  <c r="N24"/>
  <c r="I27"/>
  <c r="P73"/>
  <c r="J18"/>
  <c r="O12"/>
  <c r="G72"/>
  <c r="N23"/>
  <c r="J38"/>
  <c r="G6"/>
  <c r="G56"/>
  <c r="P39"/>
  <c r="L53"/>
  <c r="Q12"/>
  <c r="I31"/>
  <c r="I56"/>
  <c r="G25"/>
  <c r="L17"/>
  <c r="O9"/>
  <c r="B7"/>
  <c r="D1"/>
  <c r="O95"/>
  <c r="Q64"/>
  <c r="N6"/>
  <c r="H71"/>
  <c r="H50"/>
  <c r="P80"/>
  <c r="L74"/>
  <c r="I17"/>
  <c r="P48"/>
  <c r="J42"/>
  <c r="G36"/>
  <c r="K38"/>
  <c r="O50"/>
  <c r="Q47"/>
  <c r="P30"/>
  <c r="P98"/>
  <c r="L7"/>
  <c r="C1"/>
  <c r="B12"/>
  <c r="B76"/>
  <c r="L87"/>
  <c r="L76"/>
  <c r="P18"/>
  <c r="B57"/>
  <c r="L84"/>
  <c r="Q26"/>
  <c r="G68"/>
  <c r="K81"/>
  <c r="B48"/>
  <c r="L62"/>
  <c r="I3"/>
  <c r="N41"/>
  <c r="I84"/>
  <c r="G51"/>
  <c r="N9"/>
  <c r="Q23"/>
  <c r="O16"/>
  <c r="B78"/>
  <c r="G97"/>
  <c r="P34"/>
  <c r="J32"/>
  <c r="I90"/>
  <c r="P61"/>
  <c r="K97"/>
  <c r="H98"/>
  <c r="P93"/>
  <c r="I39"/>
  <c r="J94"/>
  <c r="H7"/>
  <c r="I15"/>
  <c r="K31"/>
  <c r="B19"/>
  <c r="I22"/>
  <c r="L13"/>
  <c r="N48"/>
  <c r="B24"/>
  <c r="K37"/>
  <c r="I40"/>
  <c r="H25"/>
  <c r="O63"/>
  <c r="H48"/>
  <c r="J63"/>
  <c r="G20"/>
  <c r="H43"/>
  <c r="Q37"/>
  <c r="G18"/>
  <c r="G52"/>
  <c r="L82"/>
  <c r="H70"/>
  <c r="I62"/>
  <c r="J50"/>
  <c r="G86"/>
  <c r="H62"/>
  <c r="Q46"/>
  <c r="P40"/>
  <c r="O44"/>
  <c r="H21"/>
  <c r="I95"/>
  <c r="L86"/>
  <c r="Q62"/>
  <c r="P23"/>
  <c r="B84"/>
  <c r="L90"/>
  <c r="H42"/>
  <c r="O80"/>
  <c r="H87"/>
  <c r="Q69"/>
  <c r="G49"/>
  <c r="J93"/>
  <c r="I19"/>
  <c r="J24"/>
  <c r="N86"/>
  <c r="O98"/>
  <c r="Q21"/>
  <c r="N74"/>
  <c r="H86"/>
  <c r="I83"/>
  <c r="K5"/>
  <c r="N40"/>
  <c r="O7"/>
  <c r="N7"/>
  <c r="L68"/>
  <c r="P69"/>
  <c r="I68"/>
  <c r="Q30"/>
  <c r="N82"/>
  <c r="P8"/>
  <c r="L30"/>
  <c r="L8"/>
  <c r="B15"/>
  <c r="L23"/>
  <c r="N22"/>
  <c r="N21"/>
  <c r="K53"/>
  <c r="J68"/>
  <c r="J76"/>
  <c r="P76"/>
  <c r="O19"/>
  <c r="K12"/>
  <c r="K78"/>
  <c r="H6"/>
  <c r="O43"/>
  <c r="G93"/>
  <c r="H84"/>
  <c r="N35"/>
  <c r="N77"/>
  <c r="Q51"/>
  <c r="O21"/>
  <c r="J23"/>
  <c r="I98"/>
  <c r="L78"/>
  <c r="H5"/>
  <c r="K51"/>
  <c r="P89"/>
  <c r="I49"/>
  <c r="L80"/>
  <c r="O59"/>
  <c r="P9"/>
  <c r="N37"/>
  <c r="H81"/>
  <c r="J90"/>
  <c r="O29"/>
  <c r="P49"/>
  <c r="G78"/>
  <c r="G43"/>
  <c r="J5"/>
  <c r="L46"/>
  <c r="O40"/>
  <c r="P24"/>
  <c r="Q74"/>
  <c r="I71"/>
  <c r="O26"/>
  <c r="O83"/>
  <c r="H35"/>
  <c r="N49"/>
  <c r="O51"/>
  <c r="N50"/>
  <c r="N56"/>
  <c r="P16"/>
  <c r="J98"/>
  <c r="B88"/>
  <c r="B53"/>
  <c r="J10"/>
  <c r="Q19"/>
  <c r="H85"/>
  <c r="K57"/>
  <c r="N66"/>
  <c r="L20"/>
  <c r="I61"/>
  <c r="K82"/>
  <c r="P3"/>
  <c r="J72"/>
  <c r="L28"/>
  <c r="E1"/>
  <c r="L94"/>
  <c r="P67"/>
  <c r="G69"/>
  <c r="O47"/>
  <c r="J40"/>
  <c r="N10"/>
  <c r="I37"/>
  <c r="J81"/>
  <c r="H3"/>
  <c r="H11"/>
  <c r="K33"/>
  <c r="B28"/>
  <c r="O72"/>
  <c r="I29"/>
  <c r="I52"/>
  <c r="L89"/>
  <c r="Q11"/>
  <c r="J31"/>
  <c r="L58"/>
  <c r="N54"/>
  <c r="O82"/>
  <c r="L24"/>
  <c r="H26"/>
  <c r="L70"/>
  <c r="N98"/>
  <c r="Q38"/>
  <c r="Q90"/>
  <c r="P71"/>
  <c r="K67"/>
  <c r="J21"/>
  <c r="H45"/>
  <c r="Q41"/>
  <c r="O11"/>
  <c r="J70"/>
  <c r="I55"/>
  <c r="G94"/>
  <c r="Q39"/>
  <c r="H58"/>
  <c r="L9"/>
  <c r="O48"/>
  <c r="L49"/>
  <c r="L91"/>
  <c r="G47"/>
  <c r="P58"/>
  <c r="J66"/>
  <c r="Q56"/>
  <c r="K4"/>
  <c r="B89"/>
  <c r="L97"/>
  <c r="B58"/>
  <c r="B68"/>
  <c r="Q34"/>
  <c r="J19"/>
  <c r="O86"/>
  <c r="I81"/>
  <c r="I69"/>
  <c r="K49"/>
  <c r="J20"/>
  <c r="I76"/>
  <c r="H47"/>
  <c r="P64"/>
  <c r="P45"/>
  <c r="L47"/>
  <c r="O68"/>
  <c r="H4"/>
  <c r="Q10"/>
  <c r="L6"/>
  <c r="L64"/>
  <c r="H82"/>
  <c r="N3"/>
  <c r="I51"/>
  <c r="Q66"/>
  <c r="B77"/>
  <c r="L52"/>
  <c r="Q50"/>
  <c r="L4"/>
  <c r="L48"/>
  <c r="O28"/>
  <c r="P88"/>
  <c r="N44"/>
  <c r="Q8"/>
  <c r="J36"/>
  <c r="O88"/>
  <c r="G16"/>
  <c r="N72"/>
  <c r="G84"/>
  <c r="Q96"/>
  <c r="H38"/>
  <c r="I87"/>
  <c r="O15"/>
  <c r="B62"/>
  <c r="J82"/>
  <c r="I45"/>
  <c r="B92"/>
  <c r="H72"/>
  <c r="P20"/>
  <c r="O38"/>
  <c r="G38"/>
  <c r="I7"/>
  <c r="P96"/>
  <c r="G37"/>
  <c r="I86"/>
  <c r="H67"/>
  <c r="G35"/>
  <c r="Q36"/>
  <c r="P32"/>
  <c r="Q73"/>
  <c r="J89"/>
  <c r="K29"/>
  <c r="P26"/>
  <c r="K69"/>
  <c r="N20"/>
  <c r="J13"/>
  <c r="G2"/>
  <c r="J79"/>
  <c r="H63"/>
  <c r="L50"/>
  <c r="K59"/>
  <c r="N14"/>
  <c r="P53"/>
  <c r="J25"/>
  <c r="J60"/>
  <c r="H69"/>
  <c r="J77"/>
  <c r="I10"/>
  <c r="K11"/>
  <c r="J30"/>
  <c r="O79"/>
  <c r="J58"/>
  <c r="P81"/>
  <c r="G79"/>
  <c r="O73"/>
  <c r="H23"/>
  <c r="B97"/>
  <c r="K32"/>
  <c r="J56"/>
  <c r="Q15"/>
  <c r="G14"/>
  <c r="I93"/>
  <c r="H37"/>
  <c r="L45"/>
  <c r="J78"/>
  <c r="B51"/>
  <c r="N62"/>
  <c r="B36"/>
  <c r="L38"/>
  <c r="Q28"/>
  <c r="H65"/>
  <c r="K3"/>
  <c r="K16"/>
  <c r="Q53"/>
  <c r="G15"/>
  <c r="P5"/>
  <c r="O64"/>
  <c r="Q9"/>
  <c r="J52"/>
  <c r="O91"/>
  <c r="H17"/>
  <c r="B59"/>
  <c r="Q54"/>
  <c r="P84"/>
  <c r="B3"/>
  <c r="J83"/>
  <c r="O49"/>
  <c r="O25"/>
  <c r="N60"/>
  <c r="Q84"/>
  <c r="H51"/>
  <c r="O36"/>
  <c r="L83"/>
  <c r="O13"/>
  <c r="P47"/>
  <c r="O45"/>
  <c r="B26"/>
  <c r="Q16"/>
  <c r="J69"/>
  <c r="N73"/>
  <c r="P65"/>
  <c r="N47"/>
  <c r="K79"/>
  <c r="G28"/>
  <c r="B52"/>
  <c r="O17"/>
  <c r="P43"/>
  <c r="K85"/>
  <c r="J57"/>
  <c r="J65"/>
  <c r="G5"/>
  <c r="P66"/>
  <c r="O10"/>
  <c r="G63"/>
  <c r="P41"/>
  <c r="N46"/>
  <c r="L29"/>
  <c r="G87"/>
  <c r="O93"/>
  <c r="K92"/>
  <c r="J67"/>
  <c r="B14"/>
  <c r="B90"/>
  <c r="P63"/>
  <c r="J97"/>
  <c r="L31"/>
  <c r="Q55"/>
  <c r="J84"/>
  <c r="Q25"/>
  <c r="N67"/>
  <c r="G19"/>
  <c r="G74"/>
  <c r="K60"/>
  <c r="K46"/>
  <c r="P79"/>
  <c r="N52"/>
  <c r="N53"/>
  <c r="G85"/>
  <c r="G34"/>
  <c r="J9"/>
  <c r="G76"/>
  <c r="J6"/>
  <c r="I66"/>
  <c r="N75"/>
  <c r="Q81"/>
  <c r="N19"/>
  <c r="J46"/>
  <c r="P78"/>
  <c r="I59"/>
  <c r="H34"/>
  <c r="N15"/>
  <c r="K44"/>
  <c r="G70"/>
  <c r="L18"/>
  <c r="H49"/>
  <c r="N94"/>
  <c r="Q83"/>
  <c r="H88"/>
  <c r="I16"/>
  <c r="B66"/>
  <c r="J64"/>
  <c r="P13"/>
  <c r="B82"/>
  <c r="I80"/>
  <c r="F1"/>
  <c r="P54"/>
  <c r="G31"/>
  <c r="B65"/>
  <c r="Q49"/>
  <c r="Q14"/>
  <c r="G45"/>
  <c r="I60"/>
  <c r="L15"/>
  <c r="Q29"/>
  <c r="N90"/>
  <c r="O57"/>
  <c r="L77"/>
  <c r="J4"/>
  <c r="P72"/>
  <c r="I67"/>
  <c r="K10"/>
  <c r="P42"/>
  <c r="G12"/>
  <c r="G40"/>
  <c r="H90"/>
  <c r="O35"/>
  <c r="B44"/>
  <c r="K89"/>
  <c r="I48"/>
  <c r="H40"/>
  <c r="L85"/>
  <c r="K28"/>
  <c r="N34"/>
  <c r="B91"/>
  <c r="G50"/>
  <c r="I96"/>
  <c r="Q40"/>
  <c r="I28"/>
  <c r="I6"/>
  <c r="H32"/>
  <c r="P94"/>
  <c r="H92"/>
  <c r="N8"/>
  <c r="N78"/>
  <c r="I42"/>
  <c r="H18"/>
  <c r="K54"/>
  <c r="Q94"/>
  <c r="G33"/>
  <c r="K68"/>
  <c r="J87"/>
  <c r="P29"/>
  <c r="N5"/>
  <c r="J43"/>
  <c r="O46"/>
  <c r="B75"/>
  <c r="J3"/>
  <c r="H44"/>
  <c r="G55"/>
  <c r="O60"/>
  <c r="B79"/>
  <c r="K35"/>
  <c r="P86"/>
  <c r="N51"/>
  <c r="R51" l="1"/>
  <c r="F79"/>
  <c r="D79"/>
  <c r="E79"/>
  <c r="C79"/>
  <c r="J99"/>
  <c r="E75"/>
  <c r="F75"/>
  <c r="D75"/>
  <c r="C75"/>
  <c r="R5"/>
  <c r="M42"/>
  <c r="R78"/>
  <c r="R8"/>
  <c r="M6"/>
  <c r="M28"/>
  <c r="M96"/>
  <c r="F91"/>
  <c r="E91"/>
  <c r="D91"/>
  <c r="C91"/>
  <c r="R34"/>
  <c r="M48"/>
  <c r="F44"/>
  <c r="D44"/>
  <c r="E44"/>
  <c r="C44"/>
  <c r="M67"/>
  <c r="R90"/>
  <c r="M60"/>
  <c r="C65"/>
  <c r="D65"/>
  <c r="E65"/>
  <c r="F65"/>
  <c r="M80"/>
  <c r="C82"/>
  <c r="D82"/>
  <c r="F82"/>
  <c r="E82"/>
  <c r="F66"/>
  <c r="E66"/>
  <c r="C66"/>
  <c r="D66"/>
  <c r="M16"/>
  <c r="R94"/>
  <c r="R15"/>
  <c r="M59"/>
  <c r="R19"/>
  <c r="R75"/>
  <c r="M66"/>
  <c r="R53"/>
  <c r="R52"/>
  <c r="R67"/>
  <c r="F90"/>
  <c r="D90"/>
  <c r="E90"/>
  <c r="C90"/>
  <c r="E14"/>
  <c r="F14"/>
  <c r="D14"/>
  <c r="C14"/>
  <c r="R46"/>
  <c r="C52"/>
  <c r="E52"/>
  <c r="D52"/>
  <c r="F52"/>
  <c r="R47"/>
  <c r="R73"/>
  <c r="E26"/>
  <c r="C26"/>
  <c r="D26"/>
  <c r="F26"/>
  <c r="R60"/>
  <c r="C3"/>
  <c r="E3"/>
  <c r="D3"/>
  <c r="F3"/>
  <c r="B99"/>
  <c r="E59"/>
  <c r="C59"/>
  <c r="F59"/>
  <c r="D59"/>
  <c r="K99"/>
  <c r="E36"/>
  <c r="F36"/>
  <c r="C36"/>
  <c r="D36"/>
  <c r="R62"/>
  <c r="C51"/>
  <c r="D51"/>
  <c r="F51"/>
  <c r="E51"/>
  <c r="M93"/>
  <c r="F97"/>
  <c r="E97"/>
  <c r="D97"/>
  <c r="C97"/>
  <c r="M10"/>
  <c r="R14"/>
  <c r="R20"/>
  <c r="M86"/>
  <c r="M7"/>
  <c r="D92"/>
  <c r="C92"/>
  <c r="E92"/>
  <c r="F92"/>
  <c r="M45"/>
  <c r="F62"/>
  <c r="C62"/>
  <c r="E62"/>
  <c r="D62"/>
  <c r="M87"/>
  <c r="R72"/>
  <c r="R44"/>
  <c r="F77"/>
  <c r="D77"/>
  <c r="C77"/>
  <c r="E77"/>
  <c r="M51"/>
  <c r="N99"/>
  <c r="R3"/>
  <c r="M76"/>
  <c r="M69"/>
  <c r="M81"/>
  <c r="F68"/>
  <c r="D68"/>
  <c r="E68"/>
  <c r="C68"/>
  <c r="C58"/>
  <c r="F58"/>
  <c r="D58"/>
  <c r="E58"/>
  <c r="D89"/>
  <c r="F89"/>
  <c r="C89"/>
  <c r="E89"/>
  <c r="M55"/>
  <c r="R98"/>
  <c r="R54"/>
  <c r="M52"/>
  <c r="M29"/>
  <c r="D28"/>
  <c r="C28"/>
  <c r="E28"/>
  <c r="F28"/>
  <c r="H99"/>
  <c r="M37"/>
  <c r="R10"/>
  <c r="P99"/>
  <c r="M61"/>
  <c r="R66"/>
  <c r="D53"/>
  <c r="C53"/>
  <c r="F53"/>
  <c r="E53"/>
  <c r="D88"/>
  <c r="E88"/>
  <c r="F88"/>
  <c r="C88"/>
  <c r="R56"/>
  <c r="R50"/>
  <c r="R49"/>
  <c r="M71"/>
  <c r="R37"/>
  <c r="M49"/>
  <c r="M98"/>
  <c r="R77"/>
  <c r="R35"/>
  <c r="R21"/>
  <c r="R22"/>
  <c r="F15"/>
  <c r="D15"/>
  <c r="C15"/>
  <c r="E15"/>
  <c r="R82"/>
  <c r="M68"/>
  <c r="R7"/>
  <c r="R40"/>
  <c r="M83"/>
  <c r="R74"/>
  <c r="R86"/>
  <c r="M19"/>
  <c r="F84"/>
  <c r="C84"/>
  <c r="E84"/>
  <c r="D84"/>
  <c r="M95"/>
  <c r="M62"/>
  <c r="M40"/>
  <c r="D24"/>
  <c r="E24"/>
  <c r="C24"/>
  <c r="F24"/>
  <c r="R48"/>
  <c r="M22"/>
  <c r="F19"/>
  <c r="C19"/>
  <c r="E19"/>
  <c r="D19"/>
  <c r="M15"/>
  <c r="M39"/>
  <c r="M90"/>
  <c r="C78"/>
  <c r="F78"/>
  <c r="E78"/>
  <c r="D78"/>
  <c r="R9"/>
  <c r="M84"/>
  <c r="R41"/>
  <c r="I99"/>
  <c r="M3"/>
  <c r="E48"/>
  <c r="D48"/>
  <c r="C48"/>
  <c r="F48"/>
  <c r="C57"/>
  <c r="F57"/>
  <c r="E57"/>
  <c r="D57"/>
  <c r="D76"/>
  <c r="F76"/>
  <c r="E76"/>
  <c r="C76"/>
  <c r="E12"/>
  <c r="F12"/>
  <c r="D12"/>
  <c r="C12"/>
  <c r="M17"/>
  <c r="R6"/>
  <c r="D7"/>
  <c r="F7"/>
  <c r="C7"/>
  <c r="E7"/>
  <c r="M56"/>
  <c r="M31"/>
  <c r="R23"/>
  <c r="M27"/>
  <c r="R24"/>
  <c r="M89"/>
  <c r="M70"/>
  <c r="R80"/>
  <c r="M41"/>
  <c r="D70"/>
  <c r="E70"/>
  <c r="F70"/>
  <c r="C70"/>
  <c r="E49"/>
  <c r="D49"/>
  <c r="C49"/>
  <c r="F49"/>
  <c r="R64"/>
  <c r="L99"/>
  <c r="R93"/>
  <c r="M72"/>
  <c r="C42"/>
  <c r="D42"/>
  <c r="F42"/>
  <c r="E42"/>
  <c r="E60"/>
  <c r="F60"/>
  <c r="C60"/>
  <c r="D60"/>
  <c r="R29"/>
  <c r="M23"/>
  <c r="E93"/>
  <c r="D93"/>
  <c r="F93"/>
  <c r="C93"/>
  <c r="R84"/>
  <c r="D86"/>
  <c r="C86"/>
  <c r="F86"/>
  <c r="E86"/>
  <c r="R91"/>
  <c r="F56"/>
  <c r="C56"/>
  <c r="E56"/>
  <c r="D56"/>
  <c r="F98"/>
  <c r="E98"/>
  <c r="C98"/>
  <c r="D98"/>
  <c r="M26"/>
  <c r="R70"/>
  <c r="M77"/>
  <c r="C33"/>
  <c r="D33"/>
  <c r="F33"/>
  <c r="E33"/>
  <c r="E34"/>
  <c r="C34"/>
  <c r="F34"/>
  <c r="D34"/>
  <c r="M35"/>
  <c r="R18"/>
  <c r="R71"/>
  <c r="R87"/>
  <c r="C38"/>
  <c r="F38"/>
  <c r="D38"/>
  <c r="E38"/>
  <c r="R88"/>
  <c r="M33"/>
  <c r="M91"/>
  <c r="D4"/>
  <c r="E4"/>
  <c r="F4"/>
  <c r="C4"/>
  <c r="M44"/>
  <c r="D83"/>
  <c r="E83"/>
  <c r="F83"/>
  <c r="C83"/>
  <c r="M94"/>
  <c r="R32"/>
  <c r="F41"/>
  <c r="E41"/>
  <c r="C41"/>
  <c r="D41"/>
  <c r="M20"/>
  <c r="R11"/>
  <c r="M75"/>
  <c r="M30"/>
  <c r="R16"/>
  <c r="C23"/>
  <c r="F23"/>
  <c r="D23"/>
  <c r="E23"/>
  <c r="R26"/>
  <c r="F72"/>
  <c r="E72"/>
  <c r="D72"/>
  <c r="C72"/>
  <c r="M14"/>
  <c r="R17"/>
  <c r="M85"/>
  <c r="F37"/>
  <c r="D37"/>
  <c r="E37"/>
  <c r="C37"/>
  <c r="D71"/>
  <c r="E71"/>
  <c r="F71"/>
  <c r="C71"/>
  <c r="M64"/>
  <c r="D25"/>
  <c r="C25"/>
  <c r="F25"/>
  <c r="E25"/>
  <c r="D5"/>
  <c r="E5"/>
  <c r="F5"/>
  <c r="C5"/>
  <c r="D63"/>
  <c r="E63"/>
  <c r="C63"/>
  <c r="F63"/>
  <c r="E21"/>
  <c r="D21"/>
  <c r="C21"/>
  <c r="F21"/>
  <c r="E31"/>
  <c r="F31"/>
  <c r="D31"/>
  <c r="C31"/>
  <c r="E87"/>
  <c r="D87"/>
  <c r="F87"/>
  <c r="C87"/>
  <c r="E95"/>
  <c r="C95"/>
  <c r="D95"/>
  <c r="F95"/>
  <c r="E46"/>
  <c r="D46"/>
  <c r="C46"/>
  <c r="F46"/>
  <c r="D45"/>
  <c r="C45"/>
  <c r="E45"/>
  <c r="F45"/>
  <c r="O99"/>
  <c r="D27"/>
  <c r="C27"/>
  <c r="F27"/>
  <c r="E27"/>
  <c r="E69"/>
  <c r="F69"/>
  <c r="C69"/>
  <c r="D69"/>
  <c r="R61"/>
  <c r="M92"/>
  <c r="D94"/>
  <c r="E94"/>
  <c r="F94"/>
  <c r="C94"/>
  <c r="M18"/>
  <c r="E47"/>
  <c r="D47"/>
  <c r="F47"/>
  <c r="C47"/>
  <c r="M65"/>
  <c r="M53"/>
  <c r="D6"/>
  <c r="C6"/>
  <c r="F6"/>
  <c r="E6"/>
  <c r="R96"/>
  <c r="M24"/>
  <c r="R25"/>
  <c r="M47"/>
  <c r="E73"/>
  <c r="C73"/>
  <c r="F73"/>
  <c r="D73"/>
  <c r="R81"/>
  <c r="R31"/>
  <c r="R13"/>
  <c r="R55"/>
  <c r="R68"/>
  <c r="F9"/>
  <c r="D9"/>
  <c r="C9"/>
  <c r="E9"/>
  <c r="R27"/>
  <c r="M21"/>
  <c r="R69"/>
  <c r="F16"/>
  <c r="D16"/>
  <c r="E16"/>
  <c r="C16"/>
  <c r="C20"/>
  <c r="D20"/>
  <c r="E20"/>
  <c r="F20"/>
  <c r="R45"/>
  <c r="C8"/>
  <c r="F8"/>
  <c r="D8"/>
  <c r="E8"/>
  <c r="R65"/>
  <c r="E13"/>
  <c r="C13"/>
  <c r="F13"/>
  <c r="D13"/>
  <c r="D40"/>
  <c r="C40"/>
  <c r="F40"/>
  <c r="E40"/>
  <c r="M79"/>
  <c r="M8"/>
  <c r="M78"/>
  <c r="D80"/>
  <c r="E80"/>
  <c r="C80"/>
  <c r="F80"/>
  <c r="M38"/>
  <c r="R79"/>
  <c r="D74"/>
  <c r="C74"/>
  <c r="F74"/>
  <c r="E74"/>
  <c r="C64"/>
  <c r="E64"/>
  <c r="D64"/>
  <c r="F64"/>
  <c r="R57"/>
  <c r="M34"/>
  <c r="M58"/>
  <c r="M36"/>
  <c r="R63"/>
  <c r="M74"/>
  <c r="M50"/>
  <c r="R89"/>
  <c r="C10"/>
  <c r="D10"/>
  <c r="E10"/>
  <c r="F10"/>
  <c r="M54"/>
  <c r="C85"/>
  <c r="F85"/>
  <c r="E85"/>
  <c r="D85"/>
  <c r="R38"/>
  <c r="D18"/>
  <c r="F18"/>
  <c r="C18"/>
  <c r="E18"/>
  <c r="M25"/>
  <c r="R33"/>
  <c r="R95"/>
  <c r="M82"/>
  <c r="R30"/>
  <c r="G99"/>
  <c r="M43"/>
  <c r="R43"/>
  <c r="D39"/>
  <c r="C39"/>
  <c r="E39"/>
  <c r="F39"/>
  <c r="R58"/>
  <c r="D30"/>
  <c r="F30"/>
  <c r="E30"/>
  <c r="C30"/>
  <c r="M88"/>
  <c r="C22"/>
  <c r="D22"/>
  <c r="E22"/>
  <c r="F22"/>
  <c r="Q99"/>
  <c r="R85"/>
  <c r="R92"/>
  <c r="D50"/>
  <c r="F50"/>
  <c r="C50"/>
  <c r="E50"/>
  <c r="E96"/>
  <c r="C96"/>
  <c r="D96"/>
  <c r="F96"/>
  <c r="D55"/>
  <c r="F55"/>
  <c r="E55"/>
  <c r="C55"/>
  <c r="E32"/>
  <c r="C32"/>
  <c r="D32"/>
  <c r="F32"/>
  <c r="R97"/>
  <c r="C29"/>
  <c r="E29"/>
  <c r="F29"/>
  <c r="D29"/>
  <c r="C67"/>
  <c r="F67"/>
  <c r="D67"/>
  <c r="E67"/>
  <c r="M5"/>
  <c r="M32"/>
  <c r="M63"/>
  <c r="F61"/>
  <c r="C61"/>
  <c r="E61"/>
  <c r="D61"/>
  <c r="M4"/>
  <c r="R12"/>
  <c r="R39"/>
  <c r="R4"/>
  <c r="M97"/>
  <c r="R36"/>
  <c r="E17"/>
  <c r="F17"/>
  <c r="C17"/>
  <c r="D17"/>
  <c r="M73"/>
  <c r="C43"/>
  <c r="E43"/>
  <c r="D43"/>
  <c r="F43"/>
  <c r="M9"/>
  <c r="M11"/>
  <c r="C54"/>
  <c r="E54"/>
  <c r="D54"/>
  <c r="F54"/>
  <c r="R42"/>
  <c r="R76"/>
  <c r="M12"/>
  <c r="R28"/>
  <c r="M46"/>
  <c r="C11"/>
  <c r="E11"/>
  <c r="F11"/>
  <c r="D11"/>
  <c r="R83"/>
  <c r="M57"/>
  <c r="R59"/>
  <c r="M13"/>
  <c r="D81"/>
  <c r="E81"/>
  <c r="C81"/>
  <c r="F81"/>
  <c r="D35"/>
  <c r="C35"/>
  <c r="F35"/>
  <c r="E35"/>
  <c r="T15" i="73"/>
  <c r="Q16"/>
  <c r="D16" i="26" s="1"/>
  <c r="P16" i="73"/>
  <c r="D16" i="24" s="1"/>
  <c r="R16" i="73"/>
  <c r="D16" i="29" s="1"/>
  <c r="S16" i="73"/>
  <c r="D16" i="28" s="1"/>
  <c r="K14" i="65"/>
  <c r="R99" i="78" l="1"/>
  <c r="D99"/>
  <c r="C99"/>
  <c r="F99"/>
  <c r="M99"/>
  <c r="E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5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H5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AR89" i="54"/>
  <c r="DF89" s="1"/>
  <c r="B89" i="40" s="1"/>
  <c r="DG89" i="54"/>
  <c r="C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47"/>
  <c r="CW16"/>
  <c r="CW34"/>
  <c r="CP91"/>
  <c r="CP44"/>
  <c r="CP35"/>
  <c r="CP30"/>
  <c r="CP26"/>
  <c r="CI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<sst xmlns="http://schemas.openxmlformats.org/spreadsheetml/2006/main" count="9280" uniqueCount="581">
  <si>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</si>
  <si>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</si>
  <si>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</si>
  <si>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</si>
  <si>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</si>
  <si>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</si>
  <si>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</si>
  <si>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</si>
  <si>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</si>
  <si>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</si>
  <si>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</si>
  <si>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</si>
  <si>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</si>
  <si>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</si>
  <si>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</si>
  <si>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</si>
  <si>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</si>
  <si>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</si>
  <si>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</si>
  <si>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</si>
  <si>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</si>
  <si>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</si>
  <si>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</si>
  <si>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</si>
  <si>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</si>
  <si>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</si>
  <si>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</si>
  <si>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</si>
  <si>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</si>
  <si>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</si>
  <si>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</si>
  <si>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</si>
  <si>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</si>
  <si>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</si>
  <si>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</si>
  <si>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</si>
  <si>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</si>
  <si>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</si>
  <si>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</si>
  <si>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</si>
  <si>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</si>
  <si>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</si>
  <si>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</si>
  <si>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</si>
  <si>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</si>
  <si>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</si>
  <si>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</si>
  <si>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</si>
  <si>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</si>
  <si>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</si>
  <si>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</si>
  <si>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</si>
  <si>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</si>
  <si>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</si>
  <si>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</si>
  <si>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</si>
  <si>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</si>
  <si>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</si>
  <si>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</si>
  <si>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</si>
  <si>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</si>
  <si>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</si>
  <si>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</si>
  <si>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</si>
  <si>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</si>
  <si>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</si>
  <si>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</si>
  <si>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</si>
  <si>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</si>
  <si>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</si>
  <si>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</si>
  <si>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</si>
  <si>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</si>
  <si>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</si>
  <si>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</si>
  <si>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</si>
  <si>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</si>
  <si>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</si>
  <si>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</si>
  <si>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</si>
  <si>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</si>
  <si>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</si>
  <si>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</si>
  <si>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</si>
  <si>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</si>
  <si>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</si>
  <si>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</si>
  <si>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</si>
  <si>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</si>
  <si>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</si>
  <si>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</si>
  <si>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</si>
  <si>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</si>
  <si>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</si>
  <si>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</si>
  <si>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</si>
  <si>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</si>
  <si>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</si>
  <si>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</si>
  <si>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</si>
  <si>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</si>
  <si>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</si>
  <si>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</si>
  <si>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</si>
  <si>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</si>
  <si>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</si>
  <si>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</si>
  <si>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</si>
  <si>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</si>
  <si>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</si>
  <si>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</si>
  <si>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</si>
  <si>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</si>
  <si>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</si>
  <si>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</si>
  <si>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</si>
  <si>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</si>
  <si>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</si>
  <si>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</si>
  <si>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</si>
  <si>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</si>
  <si>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</si>
  <si>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</si>
  <si>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</si>
  <si>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</si>
  <si>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</si>
  <si>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</si>
  <si>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</si>
  <si>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</si>
  <si>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</si>
  <si>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</si>
  <si>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</si>
  <si>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</si>
  <si>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</si>
  <si>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</si>
  <si>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</si>
  <si>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</si>
  <si>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</si>
  <si>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</si>
  <si>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</si>
  <si>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</si>
  <si>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</si>
  <si>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</si>
  <si>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</si>
  <si>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</si>
  <si>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</si>
  <si>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</si>
  <si>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</si>
  <si>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</si>
  <si>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</si>
  <si>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</si>
  <si>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</si>
  <si>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</si>
  <si>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</si>
  <si>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</si>
  <si>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</si>
  <si>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</si>
  <si>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</si>
  <si>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</si>
  <si>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</si>
  <si>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</si>
  <si>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</si>
  <si>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</si>
  <si>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</si>
  <si>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</si>
  <si>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</si>
  <si>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</si>
  <si>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</si>
  <si>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</si>
  <si>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</si>
  <si>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</si>
  <si>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</si>
  <si>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</si>
  <si>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</si>
  <si>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</si>
  <si>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</si>
  <si>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</si>
  <si>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</si>
  <si>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</si>
  <si>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</si>
  <si>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</si>
  <si>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</si>
  <si>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</si>
  <si>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</si>
  <si>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</si>
  <si>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</si>
  <si>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</si>
  <si>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</si>
  <si>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</si>
  <si>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</si>
  <si>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</si>
  <si>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</si>
  <si>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</si>
  <si>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</si>
  <si>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</si>
  <si>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</si>
  <si>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</si>
  <si>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</si>
  <si>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</si>
  <si>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</si>
  <si>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</si>
  <si>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</si>
  <si>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</si>
  <si>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</si>
  <si>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</si>
  <si>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</si>
  <si>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</si>
  <si>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</si>
  <si>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</si>
  <si>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</si>
  <si>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</si>
  <si>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</si>
  <si>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</si>
  <si>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</si>
  <si>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</si>
  <si>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</si>
  <si>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</si>
  <si>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</si>
  <si>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</si>
  <si>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</si>
  <si>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</si>
  <si>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</si>
  <si>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</si>
  <si>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</si>
  <si>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</si>
  <si>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</si>
  <si>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</si>
  <si>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</si>
  <si>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</si>
  <si>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</si>
  <si>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</si>
  <si>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</si>
  <si>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</si>
  <si>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</si>
  <si>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</si>
  <si>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</si>
  <si>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</si>
  <si>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</si>
  <si>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</si>
  <si>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</si>
  <si>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</si>
  <si>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</si>
  <si>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</si>
  <si>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</si>
  <si>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</si>
  <si>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</si>
  <si>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</si>
  <si>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</si>
  <si>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</si>
  <si>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</si>
  <si>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</si>
  <si>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</si>
  <si>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</si>
  <si>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</si>
  <si>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</si>
  <si>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</si>
  <si>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</si>
  <si>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</si>
  <si>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</si>
  <si>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</si>
  <si>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</si>
  <si>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</si>
  <si>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</si>
  <si>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</si>
  <si>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</si>
  <si>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</si>
  <si>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</si>
  <si>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</si>
  <si>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</si>
  <si>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</si>
  <si>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</si>
  <si>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</si>
  <si>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</si>
  <si>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</si>
  <si>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</si>
  <si>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</si>
  <si>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</si>
  <si>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</si>
  <si>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</si>
  <si>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</si>
  <si>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</si>
  <si>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</si>
  <si>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</si>
  <si>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</si>
  <si>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</si>
  <si>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</si>
  <si>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</si>
  <si>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</si>
  <si>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</si>
  <si>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</si>
  <si>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</si>
  <si>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</si>
  <si>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</si>
  <si>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</si>
  <si>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</si>
  <si>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</si>
  <si>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</si>
  <si>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</si>
  <si>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</si>
  <si>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</si>
  <si>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</si>
  <si>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</si>
  <si>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</si>
  <si>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</si>
  <si>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</si>
  <si>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</si>
  <si>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</si>
  <si>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</si>
  <si>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</si>
  <si>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</si>
  <si>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</si>
  <si>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</si>
  <si>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</si>
  <si>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</si>
  <si>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</si>
  <si>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</si>
  <si>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</si>
  <si>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</si>
  <si>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</si>
  <si>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</si>
  <si>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</si>
  <si>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</si>
  <si>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</si>
  <si>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</si>
  <si>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</si>
  <si>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</si>
  <si>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</si>
  <si>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</si>
  <si>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</si>
  <si>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</si>
  <si>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</si>
  <si>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</si>
  <si>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</si>
  <si>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</si>
  <si>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</si>
  <si>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</si>
  <si>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</si>
  <si>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</si>
  <si>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</si>
  <si>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</si>
  <si>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</si>
  <si>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</si>
  <si>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</si>
  <si>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</si>
  <si>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</si>
  <si>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</si>
  <si>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</si>
  <si>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</si>
  <si>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</si>
  <si>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</si>
  <si>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</si>
  <si>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</si>
  <si>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</si>
  <si>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</si>
  <si>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</si>
  <si>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</si>
  <si>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</si>
  <si>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</si>
  <si>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</si>
  <si>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</si>
  <si>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</si>
  <si>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</si>
  <si>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</si>
  <si>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</si>
  <si>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</si>
  <si>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</si>
  <si>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</si>
  <si>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</si>
  <si>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</si>
  <si>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</si>
  <si>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</si>
  <si>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</si>
  <si>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</si>
  <si>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</si>
  <si>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</si>
  <si>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</si>
  <si>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</si>
  <si>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</si>
  <si>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</si>
  <si>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</si>
  <si>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</si>
  <si>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</si>
  <si>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</si>
  <si>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</si>
  <si>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</si>
  <si>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</si>
  <si>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</si>
  <si>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</si>
  <si>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</si>
  <si>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</si>
  <si>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</si>
  <si>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</si>
  <si>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</si>
  <si>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</si>
  <si>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</si>
  <si>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</si>
  <si>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</si>
  <si>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</si>
  <si>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</si>
  <si>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</si>
  <si>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</si>
  <si>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</si>
  <si>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</si>
  <si>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</si>
  <si>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</si>
  <si>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</si>
  <si>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</si>
  <si>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</si>
  <si>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</si>
  <si>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</si>
  <si>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</si>
  <si>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</si>
  <si>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</si>
  <si>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</si>
  <si>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</si>
  <si>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</si>
  <si>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</si>
  <si>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</si>
  <si>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</si>
  <si>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</si>
  <si>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</si>
  <si>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</si>
  <si>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</si>
  <si>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</si>
  <si>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</si>
  <si>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</si>
  <si>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</si>
  <si>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</si>
  <si>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</si>
  <si>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</si>
  <si>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</si>
  <si>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</si>
  <si>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</si>
  <si>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</si>
  <si>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</si>
  <si>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</si>
  <si>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</si>
  <si>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</si>
  <si>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</si>
  <si>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</si>
  <si>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</si>
  <si>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</si>
  <si>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</si>
  <si>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</si>
  <si>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</si>
  <si>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</si>
  <si>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</si>
  <si>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</si>
  <si>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</si>
  <si>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</si>
  <si>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</si>
  <si>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</si>
  <si>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</si>
  <si>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</si>
  <si>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</si>
  <si>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</si>
  <si>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</si>
  <si>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</si>
  <si>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</si>
  <si>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</si>
  <si>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</si>
  <si>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</si>
  <si>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</si>
  <si>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</si>
  <si>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</si>
  <si>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</si>
  <si>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</si>
  <si>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</si>
  <si>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</si>
  <si>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</si>
  <si>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</si>
  <si>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</si>
  <si>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</si>
  <si>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</si>
  <si>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</si>
  <si>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</si>
  <si>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</si>
  <si>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</si>
  <si>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</si>
  <si>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</si>
  <si>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</si>
  <si>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</si>
  <si>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</si>
  <si>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</si>
  <si>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</si>
  <si>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</si>
  <si>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</si>
  <si>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</si>
  <si>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</si>
  <si>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</si>
  <si>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</si>
  <si>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</si>
  <si>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</si>
  <si>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</si>
  <si>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</si>
  <si>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</si>
  <si>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</si>
  <si>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</si>
  <si>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</si>
  <si>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</si>
  <si>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</si>
  <si>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</si>
  <si>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</si>
  <si>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</si>
  <si>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</si>
  <si>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</si>
  <si>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</si>
  <si>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</si>
  <si>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</si>
  <si>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</si>
  <si>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</si>
  <si>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</si>
  <si>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</si>
  <si>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</si>
  <si>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</si>
  <si>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</si>
  <si>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</si>
  <si>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</si>
  <si>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</si>
  <si>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</si>
  <si>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</si>
  <si>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</si>
  <si>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</si>
  <si>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</si>
  <si>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</si>
  <si>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</si>
  <si>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</si>
  <si>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</si>
  <si>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</si>
  <si>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</si>
  <si>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</si>
  <si>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52IS2024/02/10</t>
  </si>
  <si>
    <t>East_Delhi_Waste_Processing_Company_Limited_(EDWPCL)</t>
  </si>
  <si>
    <t>ITCWIND</t>
  </si>
  <si>
    <t>NR/2024/18388/A/4258</t>
  </si>
  <si>
    <t>A_A_Energy_MH_Bio</t>
  </si>
  <si>
    <t>NR/2024/18436/A/4352</t>
  </si>
  <si>
    <t>Manipur_Ben</t>
  </si>
  <si>
    <t>NER/2024/1922/A/4447</t>
  </si>
  <si>
    <t>Nagaland_Ben</t>
  </si>
  <si>
    <t>NER/2024/1934/A/4446</t>
  </si>
  <si>
    <t>HP</t>
  </si>
  <si>
    <t>NR/2024/18445/A/4466</t>
  </si>
  <si>
    <t>GOA_Beneficiary</t>
  </si>
  <si>
    <t>WR/2024/21351/A/4450</t>
  </si>
  <si>
    <t>SOLAPUR_SOLAR</t>
  </si>
  <si>
    <t>NR/2024/18572/C</t>
  </si>
  <si>
    <t>WR/2024/21355/A/4467</t>
  </si>
  <si>
    <t>CHANJUII</t>
  </si>
  <si>
    <t>NR/01012024/31032024/ ChanjuII</t>
  </si>
  <si>
    <t>MSPIL</t>
  </si>
  <si>
    <t>NR/01022024/29022024/HPX-GTAMLDCRA-090124-05718</t>
  </si>
  <si>
    <t>SNJSUGARLTDAP</t>
  </si>
  <si>
    <t xml:space="preserve">NR/01022024/29022024/HPX-GTAMLDCRA-141223-05406 </t>
  </si>
  <si>
    <t>RAJASTHAN</t>
  </si>
  <si>
    <t>NR/01022024/29022024/79</t>
  </si>
  <si>
    <t>UTTARAKHAND</t>
  </si>
  <si>
    <t>NR/01022024/29022024/5412UPCL/CE(Comm)/SE/Banking dt. 17.11.2023</t>
  </si>
  <si>
    <t>NR/01022024/15022024/HP-39</t>
  </si>
  <si>
    <t>NR/01022024/15022024/HP-44</t>
  </si>
  <si>
    <t>BCMLB001</t>
  </si>
  <si>
    <t>NR/20122023/29022024/IEX_LDC_231218_00501</t>
  </si>
  <si>
    <t>NSPLN MP</t>
  </si>
  <si>
    <t>NR/01022024/29022024/HPX-GTAMLDCRA-090124-05713</t>
  </si>
  <si>
    <t>NR/01022024/15022024/HP-37</t>
  </si>
  <si>
    <t>BCMLUH</t>
  </si>
  <si>
    <t>NR/20122023/29022024/IEX_LDC_231218_00502</t>
  </si>
  <si>
    <t>SDKSM</t>
  </si>
  <si>
    <t>NR/01022024/29022024/HPX-GTAMLDCRA-090124-05714</t>
  </si>
  <si>
    <t>B_S_ISPAT_MH</t>
  </si>
  <si>
    <t>NR/01022024/29022024/HPX-GTAMLDCRA-141223-05420</t>
  </si>
  <si>
    <t>NR/01022024/15022024/HP-35</t>
  </si>
  <si>
    <t>JSWEL MSEB</t>
  </si>
  <si>
    <t>NR/10022024/10022024/IEX_240209_06323</t>
  </si>
  <si>
    <t>SCLTPS</t>
  </si>
  <si>
    <t xml:space="preserve">NR/10022024/10022024/HPX-TAMCTG-090224-06131 </t>
  </si>
  <si>
    <t>RSRPL_BKN</t>
  </si>
  <si>
    <t>NR/01022024/29022024/SJVN010224NR1468</t>
  </si>
  <si>
    <t>NR/01022024/29022024/SJVN010224NR1469</t>
  </si>
  <si>
    <t>SBSRPC11PL_BKN</t>
  </si>
  <si>
    <t>NR/01102023/02012046/L_NR_2021_17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</si>
</sst>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28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80</v>
          </cell>
          <cell r="D14">
            <v>0</v>
          </cell>
          <cell r="E14">
            <v>0</v>
          </cell>
          <cell r="H14">
            <v>0</v>
          </cell>
          <cell r="I14">
            <v>28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80</v>
          </cell>
          <cell r="D15">
            <v>0</v>
          </cell>
          <cell r="E15">
            <v>0</v>
          </cell>
          <cell r="H15">
            <v>0</v>
          </cell>
          <cell r="I15">
            <v>28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80</v>
          </cell>
          <cell r="D16">
            <v>0</v>
          </cell>
          <cell r="E16">
            <v>0</v>
          </cell>
          <cell r="H16">
            <v>0</v>
          </cell>
          <cell r="I16">
            <v>28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80</v>
          </cell>
          <cell r="D17">
            <v>0</v>
          </cell>
          <cell r="E17">
            <v>0</v>
          </cell>
          <cell r="H17">
            <v>0</v>
          </cell>
          <cell r="I17">
            <v>28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80</v>
          </cell>
          <cell r="D18">
            <v>0</v>
          </cell>
          <cell r="E18">
            <v>0</v>
          </cell>
          <cell r="H18">
            <v>0</v>
          </cell>
          <cell r="I18">
            <v>28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80</v>
          </cell>
          <cell r="D19">
            <v>0</v>
          </cell>
          <cell r="E19">
            <v>0</v>
          </cell>
          <cell r="H19">
            <v>0</v>
          </cell>
          <cell r="I19">
            <v>28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80</v>
          </cell>
          <cell r="D20">
            <v>0</v>
          </cell>
          <cell r="E20">
            <v>0</v>
          </cell>
          <cell r="H20">
            <v>0</v>
          </cell>
          <cell r="I20">
            <v>28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80</v>
          </cell>
          <cell r="D21">
            <v>0</v>
          </cell>
          <cell r="E21">
            <v>0</v>
          </cell>
          <cell r="H21">
            <v>0</v>
          </cell>
          <cell r="I21">
            <v>28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80</v>
          </cell>
          <cell r="D22">
            <v>0</v>
          </cell>
          <cell r="E22">
            <v>0</v>
          </cell>
          <cell r="H22">
            <v>0</v>
          </cell>
          <cell r="I22">
            <v>28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80</v>
          </cell>
          <cell r="D23">
            <v>0</v>
          </cell>
          <cell r="E23">
            <v>0</v>
          </cell>
          <cell r="H23">
            <v>0</v>
          </cell>
          <cell r="I23">
            <v>28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80</v>
          </cell>
          <cell r="D24">
            <v>0</v>
          </cell>
          <cell r="E24">
            <v>0</v>
          </cell>
          <cell r="H24">
            <v>0</v>
          </cell>
          <cell r="I24">
            <v>28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80</v>
          </cell>
          <cell r="D25">
            <v>0</v>
          </cell>
          <cell r="E25">
            <v>0</v>
          </cell>
          <cell r="H25">
            <v>0</v>
          </cell>
          <cell r="I25">
            <v>28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80</v>
          </cell>
          <cell r="D26">
            <v>0</v>
          </cell>
          <cell r="E26">
            <v>0</v>
          </cell>
          <cell r="H26">
            <v>0</v>
          </cell>
          <cell r="I26">
            <v>28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80</v>
          </cell>
          <cell r="D27">
            <v>0</v>
          </cell>
          <cell r="E27">
            <v>0</v>
          </cell>
          <cell r="H27">
            <v>0</v>
          </cell>
          <cell r="I27">
            <v>28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80</v>
          </cell>
          <cell r="D28">
            <v>0</v>
          </cell>
          <cell r="E28">
            <v>0</v>
          </cell>
          <cell r="H28">
            <v>0</v>
          </cell>
          <cell r="I28">
            <v>28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80</v>
          </cell>
          <cell r="D29">
            <v>0</v>
          </cell>
          <cell r="E29">
            <v>0</v>
          </cell>
          <cell r="H29">
            <v>0</v>
          </cell>
          <cell r="I29">
            <v>27.45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80</v>
          </cell>
          <cell r="D30">
            <v>0</v>
          </cell>
          <cell r="E30">
            <v>0</v>
          </cell>
          <cell r="H30">
            <v>0</v>
          </cell>
          <cell r="I30">
            <v>27.45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80</v>
          </cell>
          <cell r="D31">
            <v>0</v>
          </cell>
          <cell r="E31">
            <v>0</v>
          </cell>
          <cell r="H31">
            <v>0</v>
          </cell>
          <cell r="I31">
            <v>28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80</v>
          </cell>
          <cell r="D32">
            <v>0</v>
          </cell>
          <cell r="E32">
            <v>0</v>
          </cell>
          <cell r="H32">
            <v>0</v>
          </cell>
          <cell r="I32">
            <v>28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80</v>
          </cell>
          <cell r="D33">
            <v>0</v>
          </cell>
          <cell r="E33">
            <v>0</v>
          </cell>
          <cell r="H33">
            <v>0</v>
          </cell>
          <cell r="I33">
            <v>28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80</v>
          </cell>
          <cell r="D34">
            <v>0</v>
          </cell>
          <cell r="E34">
            <v>0</v>
          </cell>
          <cell r="H34">
            <v>0</v>
          </cell>
          <cell r="I34">
            <v>28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80</v>
          </cell>
          <cell r="D35">
            <v>0</v>
          </cell>
          <cell r="E35">
            <v>0</v>
          </cell>
          <cell r="H35">
            <v>0</v>
          </cell>
          <cell r="I35">
            <v>28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80</v>
          </cell>
          <cell r="D36">
            <v>0</v>
          </cell>
          <cell r="E36">
            <v>0</v>
          </cell>
          <cell r="H36">
            <v>0</v>
          </cell>
          <cell r="I36">
            <v>28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80</v>
          </cell>
          <cell r="D37">
            <v>0</v>
          </cell>
          <cell r="E37">
            <v>0</v>
          </cell>
          <cell r="H37">
            <v>0</v>
          </cell>
          <cell r="I37">
            <v>28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80</v>
          </cell>
          <cell r="D38">
            <v>0</v>
          </cell>
          <cell r="E38">
            <v>0</v>
          </cell>
          <cell r="H38">
            <v>0</v>
          </cell>
          <cell r="I38">
            <v>28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80</v>
          </cell>
          <cell r="D39">
            <v>0</v>
          </cell>
          <cell r="E39">
            <v>0</v>
          </cell>
          <cell r="H39">
            <v>0</v>
          </cell>
          <cell r="I39">
            <v>28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80</v>
          </cell>
          <cell r="D40">
            <v>0</v>
          </cell>
          <cell r="E40">
            <v>0</v>
          </cell>
          <cell r="H40">
            <v>0</v>
          </cell>
          <cell r="I40">
            <v>28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80</v>
          </cell>
          <cell r="D41">
            <v>0</v>
          </cell>
          <cell r="E41">
            <v>0</v>
          </cell>
          <cell r="H41">
            <v>0</v>
          </cell>
          <cell r="I41">
            <v>28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80</v>
          </cell>
          <cell r="D42">
            <v>0</v>
          </cell>
          <cell r="E42">
            <v>0</v>
          </cell>
          <cell r="H42">
            <v>0</v>
          </cell>
          <cell r="I42">
            <v>28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80</v>
          </cell>
          <cell r="D43">
            <v>0</v>
          </cell>
          <cell r="E43">
            <v>0</v>
          </cell>
          <cell r="H43">
            <v>0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80</v>
          </cell>
          <cell r="D44">
            <v>0</v>
          </cell>
          <cell r="E44">
            <v>0</v>
          </cell>
          <cell r="H44">
            <v>0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80</v>
          </cell>
          <cell r="D45">
            <v>0</v>
          </cell>
          <cell r="E45">
            <v>0</v>
          </cell>
          <cell r="H45">
            <v>0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80</v>
          </cell>
          <cell r="D46">
            <v>0</v>
          </cell>
          <cell r="E46">
            <v>0</v>
          </cell>
          <cell r="H46">
            <v>0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80</v>
          </cell>
          <cell r="D47">
            <v>0</v>
          </cell>
          <cell r="E47">
            <v>0</v>
          </cell>
          <cell r="H47">
            <v>0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80</v>
          </cell>
          <cell r="D48">
            <v>0</v>
          </cell>
          <cell r="E48">
            <v>0</v>
          </cell>
          <cell r="H48">
            <v>0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80</v>
          </cell>
          <cell r="D49">
            <v>0</v>
          </cell>
          <cell r="E49">
            <v>0</v>
          </cell>
          <cell r="H49">
            <v>0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80</v>
          </cell>
          <cell r="D50">
            <v>0</v>
          </cell>
          <cell r="E50">
            <v>0</v>
          </cell>
          <cell r="H50">
            <v>0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80</v>
          </cell>
          <cell r="D51">
            <v>0</v>
          </cell>
          <cell r="E51">
            <v>0</v>
          </cell>
          <cell r="H51">
            <v>0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80</v>
          </cell>
          <cell r="D52">
            <v>0</v>
          </cell>
          <cell r="E52">
            <v>0</v>
          </cell>
          <cell r="H52">
            <v>0</v>
          </cell>
          <cell r="I52">
            <v>28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80</v>
          </cell>
          <cell r="D53">
            <v>0</v>
          </cell>
          <cell r="E53">
            <v>0</v>
          </cell>
          <cell r="H53">
            <v>0</v>
          </cell>
          <cell r="I53">
            <v>28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80</v>
          </cell>
          <cell r="D54">
            <v>0</v>
          </cell>
          <cell r="E54">
            <v>0</v>
          </cell>
          <cell r="H54">
            <v>0</v>
          </cell>
          <cell r="I54">
            <v>28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80</v>
          </cell>
          <cell r="D55">
            <v>0</v>
          </cell>
          <cell r="E55">
            <v>0</v>
          </cell>
          <cell r="H55">
            <v>0</v>
          </cell>
          <cell r="I55">
            <v>28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80</v>
          </cell>
          <cell r="D56">
            <v>0</v>
          </cell>
          <cell r="E56">
            <v>0</v>
          </cell>
          <cell r="H56">
            <v>0</v>
          </cell>
          <cell r="I56">
            <v>28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80</v>
          </cell>
          <cell r="D57">
            <v>0</v>
          </cell>
          <cell r="E57">
            <v>0</v>
          </cell>
          <cell r="H57">
            <v>0</v>
          </cell>
          <cell r="I57">
            <v>28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80</v>
          </cell>
          <cell r="D58">
            <v>0</v>
          </cell>
          <cell r="E58">
            <v>0</v>
          </cell>
          <cell r="H58">
            <v>0</v>
          </cell>
          <cell r="I58">
            <v>28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80</v>
          </cell>
          <cell r="D59">
            <v>0</v>
          </cell>
          <cell r="E59">
            <v>0</v>
          </cell>
          <cell r="H59">
            <v>0</v>
          </cell>
          <cell r="I59">
            <v>28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80</v>
          </cell>
          <cell r="D60">
            <v>0</v>
          </cell>
          <cell r="E60">
            <v>0</v>
          </cell>
          <cell r="H60">
            <v>0</v>
          </cell>
          <cell r="I60">
            <v>28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80</v>
          </cell>
          <cell r="D61">
            <v>0</v>
          </cell>
          <cell r="E61">
            <v>0</v>
          </cell>
          <cell r="H61">
            <v>0</v>
          </cell>
          <cell r="I61">
            <v>28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80</v>
          </cell>
          <cell r="D62">
            <v>0</v>
          </cell>
          <cell r="E62">
            <v>0</v>
          </cell>
          <cell r="H62">
            <v>0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80</v>
          </cell>
          <cell r="D63">
            <v>0</v>
          </cell>
          <cell r="E63">
            <v>0</v>
          </cell>
          <cell r="H63">
            <v>0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80</v>
          </cell>
          <cell r="D64">
            <v>0</v>
          </cell>
          <cell r="E64">
            <v>0</v>
          </cell>
          <cell r="H64">
            <v>0</v>
          </cell>
          <cell r="I64">
            <v>27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80</v>
          </cell>
          <cell r="D65">
            <v>0</v>
          </cell>
          <cell r="E65">
            <v>0</v>
          </cell>
          <cell r="H65">
            <v>0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80</v>
          </cell>
          <cell r="D66">
            <v>0</v>
          </cell>
          <cell r="E66">
            <v>0</v>
          </cell>
          <cell r="H66">
            <v>0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80</v>
          </cell>
          <cell r="D67">
            <v>0</v>
          </cell>
          <cell r="E67">
            <v>0</v>
          </cell>
          <cell r="H67">
            <v>0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80</v>
          </cell>
          <cell r="D68">
            <v>0</v>
          </cell>
          <cell r="E68">
            <v>0</v>
          </cell>
          <cell r="H68">
            <v>0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80</v>
          </cell>
          <cell r="D69">
            <v>0</v>
          </cell>
          <cell r="E69">
            <v>0</v>
          </cell>
          <cell r="H69">
            <v>0</v>
          </cell>
          <cell r="I69">
            <v>27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80</v>
          </cell>
          <cell r="D70">
            <v>0</v>
          </cell>
          <cell r="E70">
            <v>0</v>
          </cell>
          <cell r="H70">
            <v>0</v>
          </cell>
          <cell r="I70">
            <v>27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80</v>
          </cell>
          <cell r="D71">
            <v>0</v>
          </cell>
          <cell r="E71">
            <v>0</v>
          </cell>
          <cell r="H71">
            <v>0</v>
          </cell>
          <cell r="I71">
            <v>27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80</v>
          </cell>
          <cell r="D72">
            <v>0</v>
          </cell>
          <cell r="E72">
            <v>0</v>
          </cell>
          <cell r="H72">
            <v>0</v>
          </cell>
          <cell r="I72">
            <v>27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80</v>
          </cell>
          <cell r="D73">
            <v>0</v>
          </cell>
          <cell r="E73">
            <v>0</v>
          </cell>
          <cell r="H73">
            <v>0</v>
          </cell>
          <cell r="I73">
            <v>27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151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151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267.59899999999999</v>
          </cell>
          <cell r="K7">
            <v>0</v>
          </cell>
          <cell r="L7">
            <v>0</v>
          </cell>
          <cell r="M7">
            <v>0</v>
          </cell>
          <cell r="N7">
            <v>151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267.59899999999999</v>
          </cell>
          <cell r="K8">
            <v>0</v>
          </cell>
          <cell r="L8">
            <v>0</v>
          </cell>
          <cell r="M8">
            <v>0</v>
          </cell>
          <cell r="N8">
            <v>151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151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151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151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151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151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151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151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151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151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151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151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151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151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151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151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151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151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151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151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30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154</v>
          </cell>
          <cell r="O29">
            <v>25.082000000000001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30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300</v>
          </cell>
          <cell r="O30">
            <v>25.082000000000001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30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278</v>
          </cell>
          <cell r="O31">
            <v>30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30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281</v>
          </cell>
          <cell r="O32">
            <v>30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30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197</v>
          </cell>
          <cell r="O33">
            <v>30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30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190</v>
          </cell>
          <cell r="O34">
            <v>30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30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186</v>
          </cell>
          <cell r="O35">
            <v>30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30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186</v>
          </cell>
          <cell r="O36">
            <v>30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30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230.29</v>
          </cell>
          <cell r="O37">
            <v>30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30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253.82</v>
          </cell>
          <cell r="O38">
            <v>30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30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217.72</v>
          </cell>
          <cell r="O39">
            <v>30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30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293.91000000000003</v>
          </cell>
          <cell r="O40">
            <v>30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30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300</v>
          </cell>
          <cell r="O41">
            <v>30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30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300</v>
          </cell>
          <cell r="O42">
            <v>30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30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300</v>
          </cell>
          <cell r="O43">
            <v>30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30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300</v>
          </cell>
          <cell r="O44">
            <v>30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300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300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151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151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151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151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151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151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151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151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151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151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210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260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300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300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300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300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300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300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300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300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300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289</v>
      </c>
    </row>
    <row r="9" spans="1:3">
      <c r="A9" s="46" t="s">
        <v>447</v>
      </c>
      <c r="B9" s="204">
        <v>45348.454884259256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45332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24</v>
      </c>
      <c r="C3" s="201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6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201">
        <v>24</v>
      </c>
      <c r="C4" s="201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7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201">
        <v>24</v>
      </c>
      <c r="C5" s="201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7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201">
        <v>24</v>
      </c>
      <c r="C6" s="201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7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201">
        <v>24</v>
      </c>
      <c r="C7" s="201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7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201">
        <v>24</v>
      </c>
      <c r="C8" s="201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7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201">
        <v>24</v>
      </c>
      <c r="C9" s="201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7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201">
        <v>24</v>
      </c>
      <c r="C10" s="201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7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201">
        <v>24</v>
      </c>
      <c r="C11" s="201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7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201">
        <v>24</v>
      </c>
      <c r="C12" s="201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7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201">
        <v>24</v>
      </c>
      <c r="C13" s="201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7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201">
        <v>24</v>
      </c>
      <c r="C14" s="201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7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201">
        <v>24</v>
      </c>
      <c r="C15" s="201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7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201">
        <v>25.8</v>
      </c>
      <c r="C16" s="201">
        <v>25.8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10.76376</v>
      </c>
      <c r="J16" s="21">
        <f t="shared" si="6"/>
        <v>6.0191400000000002</v>
      </c>
      <c r="K16" s="21">
        <f t="shared" si="7"/>
        <v>7.7632200000000005</v>
      </c>
      <c r="L16" s="21">
        <f t="shared" si="8"/>
        <v>1.2538800000000001</v>
      </c>
      <c r="M16" s="157">
        <f t="shared" si="9"/>
        <v>25.799999999999997</v>
      </c>
      <c r="N16" s="22"/>
      <c r="P16" s="37">
        <f t="shared" si="1"/>
        <v>10.76376</v>
      </c>
      <c r="Q16" s="37">
        <f t="shared" si="2"/>
        <v>6.0191400000000002</v>
      </c>
      <c r="R16" s="37">
        <f t="shared" si="3"/>
        <v>7.7632200000000005</v>
      </c>
      <c r="S16" s="37">
        <f t="shared" si="4"/>
        <v>1.2538800000000001</v>
      </c>
      <c r="T16" s="37">
        <f t="shared" si="10"/>
        <v>25.799999999999997</v>
      </c>
    </row>
    <row r="17" spans="1:20">
      <c r="A17" s="8" t="s">
        <v>59</v>
      </c>
      <c r="B17" s="201">
        <v>25.8</v>
      </c>
      <c r="C17" s="201">
        <v>25.8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10.76376</v>
      </c>
      <c r="J17" s="21">
        <f t="shared" si="6"/>
        <v>6.0191400000000002</v>
      </c>
      <c r="K17" s="21">
        <f t="shared" si="7"/>
        <v>7.7632200000000005</v>
      </c>
      <c r="L17" s="21">
        <f t="shared" si="8"/>
        <v>1.2538800000000001</v>
      </c>
      <c r="M17" s="157">
        <f t="shared" si="9"/>
        <v>25.799999999999997</v>
      </c>
      <c r="N17" s="22"/>
      <c r="P17" s="37">
        <f t="shared" si="1"/>
        <v>10.76376</v>
      </c>
      <c r="Q17" s="37">
        <f t="shared" si="2"/>
        <v>6.0191400000000002</v>
      </c>
      <c r="R17" s="37">
        <f t="shared" si="3"/>
        <v>7.7632200000000005</v>
      </c>
      <c r="S17" s="37">
        <f t="shared" si="4"/>
        <v>1.2538800000000001</v>
      </c>
      <c r="T17" s="37">
        <f t="shared" si="10"/>
        <v>25.799999999999997</v>
      </c>
    </row>
    <row r="18" spans="1:20">
      <c r="A18" s="8" t="s">
        <v>60</v>
      </c>
      <c r="B18" s="201">
        <v>25.8</v>
      </c>
      <c r="C18" s="201">
        <v>25.8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10.76376</v>
      </c>
      <c r="J18" s="21">
        <f t="shared" si="6"/>
        <v>6.0191400000000002</v>
      </c>
      <c r="K18" s="21">
        <f t="shared" si="7"/>
        <v>7.7632200000000005</v>
      </c>
      <c r="L18" s="21">
        <f t="shared" si="8"/>
        <v>1.2538800000000001</v>
      </c>
      <c r="M18" s="157">
        <f t="shared" si="9"/>
        <v>25.799999999999997</v>
      </c>
      <c r="N18" s="22"/>
      <c r="P18" s="37">
        <f t="shared" si="1"/>
        <v>10.76376</v>
      </c>
      <c r="Q18" s="37">
        <f t="shared" si="2"/>
        <v>6.0191400000000002</v>
      </c>
      <c r="R18" s="37">
        <f t="shared" si="3"/>
        <v>7.7632200000000005</v>
      </c>
      <c r="S18" s="37">
        <f t="shared" si="4"/>
        <v>1.2538800000000001</v>
      </c>
      <c r="T18" s="37">
        <f t="shared" si="10"/>
        <v>25.799999999999997</v>
      </c>
    </row>
    <row r="19" spans="1:20">
      <c r="A19" s="8" t="s">
        <v>61</v>
      </c>
      <c r="B19" s="201">
        <v>25.8</v>
      </c>
      <c r="C19" s="201">
        <v>25.8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10.76376</v>
      </c>
      <c r="J19" s="21">
        <f t="shared" si="6"/>
        <v>6.0191400000000002</v>
      </c>
      <c r="K19" s="21">
        <f t="shared" si="7"/>
        <v>7.7632200000000005</v>
      </c>
      <c r="L19" s="21">
        <f t="shared" si="8"/>
        <v>1.2538800000000001</v>
      </c>
      <c r="M19" s="157">
        <f t="shared" si="9"/>
        <v>25.799999999999997</v>
      </c>
      <c r="N19" s="22"/>
      <c r="P19" s="37">
        <f t="shared" si="1"/>
        <v>10.76376</v>
      </c>
      <c r="Q19" s="37">
        <f t="shared" si="2"/>
        <v>6.0191400000000002</v>
      </c>
      <c r="R19" s="37">
        <f t="shared" si="3"/>
        <v>7.7632200000000005</v>
      </c>
      <c r="S19" s="37">
        <f t="shared" si="4"/>
        <v>1.2538800000000001</v>
      </c>
      <c r="T19" s="37">
        <f t="shared" si="10"/>
        <v>25.799999999999997</v>
      </c>
    </row>
    <row r="20" spans="1:20">
      <c r="A20" s="8" t="s">
        <v>62</v>
      </c>
      <c r="B20" s="201">
        <v>25.8</v>
      </c>
      <c r="C20" s="201">
        <v>25.8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10.76376</v>
      </c>
      <c r="J20" s="21">
        <f t="shared" si="6"/>
        <v>6.0191400000000002</v>
      </c>
      <c r="K20" s="21">
        <f t="shared" si="7"/>
        <v>7.7632200000000005</v>
      </c>
      <c r="L20" s="21">
        <f t="shared" si="8"/>
        <v>1.2538800000000001</v>
      </c>
      <c r="M20" s="157">
        <f t="shared" si="9"/>
        <v>25.799999999999997</v>
      </c>
      <c r="N20" s="22"/>
      <c r="P20" s="37">
        <f t="shared" si="1"/>
        <v>10.76376</v>
      </c>
      <c r="Q20" s="37">
        <f t="shared" si="2"/>
        <v>6.0191400000000002</v>
      </c>
      <c r="R20" s="37">
        <f t="shared" si="3"/>
        <v>7.7632200000000005</v>
      </c>
      <c r="S20" s="37">
        <f t="shared" si="4"/>
        <v>1.2538800000000001</v>
      </c>
      <c r="T20" s="37">
        <f t="shared" si="10"/>
        <v>25.799999999999997</v>
      </c>
    </row>
    <row r="21" spans="1:20">
      <c r="A21" s="8" t="s">
        <v>63</v>
      </c>
      <c r="B21" s="201">
        <v>25.8</v>
      </c>
      <c r="C21" s="201">
        <v>25.8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10.76376</v>
      </c>
      <c r="J21" s="21">
        <f t="shared" si="6"/>
        <v>6.0191400000000002</v>
      </c>
      <c r="K21" s="21">
        <f t="shared" si="7"/>
        <v>7.7632200000000005</v>
      </c>
      <c r="L21" s="21">
        <f t="shared" si="8"/>
        <v>1.2538800000000001</v>
      </c>
      <c r="M21" s="157">
        <f t="shared" si="9"/>
        <v>25.799999999999997</v>
      </c>
      <c r="N21" s="22"/>
      <c r="P21" s="37">
        <f t="shared" si="1"/>
        <v>10.76376</v>
      </c>
      <c r="Q21" s="37">
        <f t="shared" si="2"/>
        <v>6.0191400000000002</v>
      </c>
      <c r="R21" s="37">
        <f t="shared" si="3"/>
        <v>7.7632200000000005</v>
      </c>
      <c r="S21" s="37">
        <f t="shared" si="4"/>
        <v>1.2538800000000001</v>
      </c>
      <c r="T21" s="37">
        <f t="shared" si="10"/>
        <v>25.799999999999997</v>
      </c>
    </row>
    <row r="22" spans="1:20">
      <c r="A22" s="8" t="s">
        <v>64</v>
      </c>
      <c r="B22" s="201">
        <v>25.8</v>
      </c>
      <c r="C22" s="201">
        <v>25.8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10.76376</v>
      </c>
      <c r="J22" s="21">
        <f t="shared" si="6"/>
        <v>6.0191400000000002</v>
      </c>
      <c r="K22" s="21">
        <f t="shared" si="7"/>
        <v>7.7632200000000005</v>
      </c>
      <c r="L22" s="21">
        <f t="shared" si="8"/>
        <v>1.2538800000000001</v>
      </c>
      <c r="M22" s="157">
        <f t="shared" si="9"/>
        <v>25.799999999999997</v>
      </c>
      <c r="N22" s="22"/>
      <c r="P22" s="37">
        <f t="shared" si="1"/>
        <v>10.76376</v>
      </c>
      <c r="Q22" s="37">
        <f t="shared" si="2"/>
        <v>6.0191400000000002</v>
      </c>
      <c r="R22" s="37">
        <f t="shared" si="3"/>
        <v>7.7632200000000005</v>
      </c>
      <c r="S22" s="37">
        <f t="shared" si="4"/>
        <v>1.2538800000000001</v>
      </c>
      <c r="T22" s="37">
        <f t="shared" si="10"/>
        <v>25.799999999999997</v>
      </c>
    </row>
    <row r="23" spans="1:20">
      <c r="A23" s="8" t="s">
        <v>65</v>
      </c>
      <c r="B23" s="201">
        <v>25.8</v>
      </c>
      <c r="C23" s="201">
        <v>25.8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10.76376</v>
      </c>
      <c r="J23" s="21">
        <f t="shared" si="6"/>
        <v>6.0191400000000002</v>
      </c>
      <c r="K23" s="21">
        <f t="shared" si="7"/>
        <v>7.7632200000000005</v>
      </c>
      <c r="L23" s="21">
        <f t="shared" si="8"/>
        <v>1.2538800000000001</v>
      </c>
      <c r="M23" s="157">
        <f t="shared" si="9"/>
        <v>25.799999999999997</v>
      </c>
      <c r="N23" s="22"/>
      <c r="P23" s="37">
        <f t="shared" si="1"/>
        <v>10.76376</v>
      </c>
      <c r="Q23" s="37">
        <f t="shared" si="2"/>
        <v>6.0191400000000002</v>
      </c>
      <c r="R23" s="37">
        <f t="shared" si="3"/>
        <v>7.7632200000000005</v>
      </c>
      <c r="S23" s="37">
        <f t="shared" si="4"/>
        <v>1.2538800000000001</v>
      </c>
      <c r="T23" s="37">
        <f t="shared" si="10"/>
        <v>25.799999999999997</v>
      </c>
    </row>
    <row r="24" spans="1:20">
      <c r="A24" s="8" t="s">
        <v>66</v>
      </c>
      <c r="B24" s="201">
        <v>25.8</v>
      </c>
      <c r="C24" s="201">
        <v>25.8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10.76376</v>
      </c>
      <c r="J24" s="21">
        <f t="shared" si="6"/>
        <v>6.0191400000000002</v>
      </c>
      <c r="K24" s="21">
        <f t="shared" si="7"/>
        <v>7.7632200000000005</v>
      </c>
      <c r="L24" s="21">
        <f t="shared" si="8"/>
        <v>1.2538800000000001</v>
      </c>
      <c r="M24" s="157">
        <f t="shared" si="9"/>
        <v>25.799999999999997</v>
      </c>
      <c r="N24" s="22"/>
      <c r="P24" s="37">
        <f t="shared" si="1"/>
        <v>10.76376</v>
      </c>
      <c r="Q24" s="37">
        <f t="shared" si="2"/>
        <v>6.0191400000000002</v>
      </c>
      <c r="R24" s="37">
        <f t="shared" si="3"/>
        <v>7.7632200000000005</v>
      </c>
      <c r="S24" s="37">
        <f t="shared" si="4"/>
        <v>1.2538800000000001</v>
      </c>
      <c r="T24" s="37">
        <f t="shared" si="10"/>
        <v>25.799999999999997</v>
      </c>
    </row>
    <row r="25" spans="1:20">
      <c r="A25" s="8" t="s">
        <v>67</v>
      </c>
      <c r="B25" s="201">
        <v>25.8</v>
      </c>
      <c r="C25" s="201">
        <v>25.8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10.76376</v>
      </c>
      <c r="J25" s="21">
        <f t="shared" si="6"/>
        <v>6.0191400000000002</v>
      </c>
      <c r="K25" s="21">
        <f t="shared" si="7"/>
        <v>7.7632200000000005</v>
      </c>
      <c r="L25" s="21">
        <f t="shared" si="8"/>
        <v>1.2538800000000001</v>
      </c>
      <c r="M25" s="157">
        <f t="shared" si="9"/>
        <v>25.799999999999997</v>
      </c>
      <c r="N25" s="22"/>
      <c r="P25" s="37">
        <f t="shared" si="1"/>
        <v>10.76376</v>
      </c>
      <c r="Q25" s="37">
        <f t="shared" si="2"/>
        <v>6.0191400000000002</v>
      </c>
      <c r="R25" s="37">
        <f t="shared" si="3"/>
        <v>7.7632200000000005</v>
      </c>
      <c r="S25" s="37">
        <f t="shared" si="4"/>
        <v>1.2538800000000001</v>
      </c>
      <c r="T25" s="37">
        <f t="shared" si="10"/>
        <v>25.799999999999997</v>
      </c>
    </row>
    <row r="26" spans="1:20">
      <c r="A26" s="8" t="s">
        <v>68</v>
      </c>
      <c r="B26" s="201">
        <v>25.8</v>
      </c>
      <c r="C26" s="201">
        <v>25.8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10.76376</v>
      </c>
      <c r="J26" s="21">
        <f t="shared" si="6"/>
        <v>6.0191400000000002</v>
      </c>
      <c r="K26" s="21">
        <f t="shared" si="7"/>
        <v>7.7632200000000005</v>
      </c>
      <c r="L26" s="21">
        <f t="shared" si="8"/>
        <v>1.2538800000000001</v>
      </c>
      <c r="M26" s="157">
        <f t="shared" si="9"/>
        <v>25.799999999999997</v>
      </c>
      <c r="N26" s="22"/>
      <c r="P26" s="37">
        <f t="shared" si="1"/>
        <v>10.76376</v>
      </c>
      <c r="Q26" s="37">
        <f t="shared" si="2"/>
        <v>6.0191400000000002</v>
      </c>
      <c r="R26" s="37">
        <f t="shared" si="3"/>
        <v>7.7632200000000005</v>
      </c>
      <c r="S26" s="37">
        <f t="shared" si="4"/>
        <v>1.2538800000000001</v>
      </c>
      <c r="T26" s="37">
        <f t="shared" si="10"/>
        <v>25.799999999999997</v>
      </c>
    </row>
    <row r="27" spans="1:20">
      <c r="A27" s="8" t="s">
        <v>69</v>
      </c>
      <c r="B27" s="201">
        <v>25.8</v>
      </c>
      <c r="C27" s="201">
        <v>25.8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10.76376</v>
      </c>
      <c r="J27" s="21">
        <f t="shared" si="6"/>
        <v>6.0191400000000002</v>
      </c>
      <c r="K27" s="21">
        <f t="shared" si="7"/>
        <v>7.7632200000000005</v>
      </c>
      <c r="L27" s="21">
        <f t="shared" si="8"/>
        <v>1.2538800000000001</v>
      </c>
      <c r="M27" s="157">
        <f t="shared" si="9"/>
        <v>25.799999999999997</v>
      </c>
      <c r="N27" s="22"/>
      <c r="P27" s="37">
        <f t="shared" si="1"/>
        <v>10.76376</v>
      </c>
      <c r="Q27" s="37">
        <f t="shared" si="2"/>
        <v>6.0191400000000002</v>
      </c>
      <c r="R27" s="37">
        <f t="shared" si="3"/>
        <v>7.7632200000000005</v>
      </c>
      <c r="S27" s="37">
        <f t="shared" si="4"/>
        <v>1.2538800000000001</v>
      </c>
      <c r="T27" s="37">
        <f t="shared" si="10"/>
        <v>25.799999999999997</v>
      </c>
    </row>
    <row r="28" spans="1:20">
      <c r="A28" s="8" t="s">
        <v>70</v>
      </c>
      <c r="B28" s="201">
        <v>25.8</v>
      </c>
      <c r="C28" s="201">
        <v>25.8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10.76376</v>
      </c>
      <c r="J28" s="21">
        <f t="shared" si="6"/>
        <v>6.0191400000000002</v>
      </c>
      <c r="K28" s="21">
        <f t="shared" si="7"/>
        <v>7.7632200000000005</v>
      </c>
      <c r="L28" s="21">
        <f t="shared" si="8"/>
        <v>1.2538800000000001</v>
      </c>
      <c r="M28" s="157">
        <f t="shared" si="9"/>
        <v>25.799999999999997</v>
      </c>
      <c r="N28" s="22"/>
      <c r="P28" s="37">
        <f t="shared" si="1"/>
        <v>10.76376</v>
      </c>
      <c r="Q28" s="37">
        <f t="shared" si="2"/>
        <v>6.0191400000000002</v>
      </c>
      <c r="R28" s="37">
        <f t="shared" si="3"/>
        <v>7.7632200000000005</v>
      </c>
      <c r="S28" s="37">
        <f t="shared" si="4"/>
        <v>1.2538800000000001</v>
      </c>
      <c r="T28" s="37">
        <f t="shared" si="10"/>
        <v>25.799999999999997</v>
      </c>
    </row>
    <row r="29" spans="1:20">
      <c r="A29" s="8" t="s">
        <v>71</v>
      </c>
      <c r="B29" s="201">
        <v>25.8</v>
      </c>
      <c r="C29" s="201">
        <v>25.8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10.76376</v>
      </c>
      <c r="J29" s="21">
        <f t="shared" si="6"/>
        <v>6.0191400000000002</v>
      </c>
      <c r="K29" s="21">
        <f t="shared" si="7"/>
        <v>7.7632200000000005</v>
      </c>
      <c r="L29" s="21">
        <f t="shared" si="8"/>
        <v>1.2538800000000001</v>
      </c>
      <c r="M29" s="157">
        <f t="shared" si="9"/>
        <v>25.799999999999997</v>
      </c>
      <c r="N29" s="22"/>
      <c r="P29" s="37">
        <f t="shared" si="1"/>
        <v>10.76376</v>
      </c>
      <c r="Q29" s="37">
        <f t="shared" si="2"/>
        <v>6.0191400000000002</v>
      </c>
      <c r="R29" s="37">
        <f t="shared" si="3"/>
        <v>7.7632200000000005</v>
      </c>
      <c r="S29" s="37">
        <f t="shared" si="4"/>
        <v>1.2538800000000001</v>
      </c>
      <c r="T29" s="37">
        <f t="shared" si="10"/>
        <v>25.799999999999997</v>
      </c>
    </row>
    <row r="30" spans="1:20">
      <c r="A30" s="8" t="s">
        <v>72</v>
      </c>
      <c r="B30" s="201">
        <v>25.8</v>
      </c>
      <c r="C30" s="201">
        <v>25.8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10.76376</v>
      </c>
      <c r="J30" s="21">
        <f t="shared" si="6"/>
        <v>6.0191400000000002</v>
      </c>
      <c r="K30" s="21">
        <f t="shared" si="7"/>
        <v>7.7632200000000005</v>
      </c>
      <c r="L30" s="21">
        <f t="shared" si="8"/>
        <v>1.2538800000000001</v>
      </c>
      <c r="M30" s="157">
        <f t="shared" si="9"/>
        <v>25.799999999999997</v>
      </c>
      <c r="N30" s="22"/>
      <c r="P30" s="37">
        <f t="shared" si="1"/>
        <v>10.76376</v>
      </c>
      <c r="Q30" s="37">
        <f t="shared" si="2"/>
        <v>6.0191400000000002</v>
      </c>
      <c r="R30" s="37">
        <f t="shared" si="3"/>
        <v>7.7632200000000005</v>
      </c>
      <c r="S30" s="37">
        <f t="shared" si="4"/>
        <v>1.2538800000000001</v>
      </c>
      <c r="T30" s="37">
        <f t="shared" si="10"/>
        <v>25.799999999999997</v>
      </c>
    </row>
    <row r="31" spans="1:20">
      <c r="A31" s="8" t="s">
        <v>73</v>
      </c>
      <c r="B31" s="201">
        <v>25.8</v>
      </c>
      <c r="C31" s="201">
        <v>25.8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10.76376</v>
      </c>
      <c r="J31" s="21">
        <f t="shared" si="6"/>
        <v>6.0191400000000002</v>
      </c>
      <c r="K31" s="21">
        <f t="shared" si="7"/>
        <v>7.7632200000000005</v>
      </c>
      <c r="L31" s="21">
        <f t="shared" si="8"/>
        <v>1.2538800000000001</v>
      </c>
      <c r="M31" s="157">
        <f t="shared" si="9"/>
        <v>25.799999999999997</v>
      </c>
      <c r="N31" s="22"/>
      <c r="P31" s="37">
        <f t="shared" si="1"/>
        <v>10.76376</v>
      </c>
      <c r="Q31" s="37">
        <f t="shared" si="2"/>
        <v>6.0191400000000002</v>
      </c>
      <c r="R31" s="37">
        <f t="shared" si="3"/>
        <v>7.7632200000000005</v>
      </c>
      <c r="S31" s="37">
        <f t="shared" si="4"/>
        <v>1.2538800000000001</v>
      </c>
      <c r="T31" s="37">
        <f t="shared" si="10"/>
        <v>25.799999999999997</v>
      </c>
    </row>
    <row r="32" spans="1:20">
      <c r="A32" s="8" t="s">
        <v>74</v>
      </c>
      <c r="B32" s="201">
        <v>25.8</v>
      </c>
      <c r="C32" s="201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201">
        <v>25.8</v>
      </c>
      <c r="C33" s="201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7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201">
        <v>25.8</v>
      </c>
      <c r="C34" s="201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201">
        <v>25.8</v>
      </c>
      <c r="C35" s="201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7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201">
        <v>25.8</v>
      </c>
      <c r="C36" s="201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7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201">
        <v>25.8</v>
      </c>
      <c r="C37" s="201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7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201">
        <v>25.8</v>
      </c>
      <c r="C38" s="201">
        <v>25.8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10.76376</v>
      </c>
      <c r="J38" s="21">
        <f t="shared" si="6"/>
        <v>6.0191400000000002</v>
      </c>
      <c r="K38" s="21">
        <f t="shared" si="7"/>
        <v>7.7632200000000005</v>
      </c>
      <c r="L38" s="21">
        <f t="shared" si="8"/>
        <v>1.2538800000000001</v>
      </c>
      <c r="M38" s="157">
        <f t="shared" si="9"/>
        <v>25.799999999999997</v>
      </c>
      <c r="N38" s="22"/>
      <c r="P38" s="37">
        <f t="shared" si="12"/>
        <v>10.76376</v>
      </c>
      <c r="Q38" s="37">
        <f t="shared" si="13"/>
        <v>6.0191400000000002</v>
      </c>
      <c r="R38" s="37">
        <f t="shared" si="14"/>
        <v>7.7632200000000005</v>
      </c>
      <c r="S38" s="37">
        <f t="shared" si="15"/>
        <v>1.2538800000000001</v>
      </c>
      <c r="T38" s="37">
        <f t="shared" si="10"/>
        <v>25.799999999999997</v>
      </c>
    </row>
    <row r="39" spans="1:20">
      <c r="A39" s="8" t="s">
        <v>81</v>
      </c>
      <c r="B39" s="201">
        <v>25.8</v>
      </c>
      <c r="C39" s="201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7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201">
        <v>25.8</v>
      </c>
      <c r="C40" s="201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7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201">
        <v>25.8</v>
      </c>
      <c r="C41" s="201">
        <v>25.8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10.76376</v>
      </c>
      <c r="J41" s="21">
        <f t="shared" si="6"/>
        <v>6.0191400000000002</v>
      </c>
      <c r="K41" s="21">
        <f t="shared" si="7"/>
        <v>7.7632200000000005</v>
      </c>
      <c r="L41" s="21">
        <f t="shared" si="8"/>
        <v>1.2538800000000001</v>
      </c>
      <c r="M41" s="157">
        <f t="shared" si="9"/>
        <v>25.799999999999997</v>
      </c>
      <c r="N41" s="22"/>
      <c r="P41" s="37">
        <f t="shared" si="12"/>
        <v>10.76376</v>
      </c>
      <c r="Q41" s="37">
        <f t="shared" si="13"/>
        <v>6.0191400000000002</v>
      </c>
      <c r="R41" s="37">
        <f t="shared" si="14"/>
        <v>7.7632200000000005</v>
      </c>
      <c r="S41" s="37">
        <f t="shared" si="15"/>
        <v>1.2538800000000001</v>
      </c>
      <c r="T41" s="37">
        <f t="shared" si="10"/>
        <v>25.799999999999997</v>
      </c>
    </row>
    <row r="42" spans="1:20">
      <c r="A42" s="8" t="s">
        <v>84</v>
      </c>
      <c r="B42" s="201">
        <v>25.8</v>
      </c>
      <c r="C42" s="201">
        <v>25.8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10.76376</v>
      </c>
      <c r="J42" s="21">
        <f t="shared" si="6"/>
        <v>6.0191400000000002</v>
      </c>
      <c r="K42" s="21">
        <f t="shared" si="7"/>
        <v>7.7632200000000005</v>
      </c>
      <c r="L42" s="21">
        <f t="shared" si="8"/>
        <v>1.2538800000000001</v>
      </c>
      <c r="M42" s="157">
        <f t="shared" si="9"/>
        <v>25.799999999999997</v>
      </c>
      <c r="N42" s="22"/>
      <c r="P42" s="37">
        <f t="shared" si="12"/>
        <v>10.76376</v>
      </c>
      <c r="Q42" s="37">
        <f t="shared" si="13"/>
        <v>6.0191400000000002</v>
      </c>
      <c r="R42" s="37">
        <f t="shared" si="14"/>
        <v>7.7632200000000005</v>
      </c>
      <c r="S42" s="37">
        <f t="shared" si="15"/>
        <v>1.2538800000000001</v>
      </c>
      <c r="T42" s="37">
        <f t="shared" si="10"/>
        <v>25.799999999999997</v>
      </c>
    </row>
    <row r="43" spans="1:20">
      <c r="A43" s="8" t="s">
        <v>85</v>
      </c>
      <c r="B43" s="201">
        <v>25.8</v>
      </c>
      <c r="C43" s="201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7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201">
        <v>25.8</v>
      </c>
      <c r="C44" s="201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7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201">
        <v>25.8</v>
      </c>
      <c r="C45" s="201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7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201">
        <v>25.8</v>
      </c>
      <c r="C46" s="201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201">
        <v>25.8</v>
      </c>
      <c r="C47" s="201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201">
        <v>25.8</v>
      </c>
      <c r="C48" s="201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201">
        <v>25.8</v>
      </c>
      <c r="C49" s="201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201">
        <v>25.8</v>
      </c>
      <c r="C50" s="201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7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201">
        <v>25.8</v>
      </c>
      <c r="C51" s="201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7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201">
        <v>25.8</v>
      </c>
      <c r="C52" s="201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7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201">
        <v>25.8</v>
      </c>
      <c r="C53" s="201">
        <v>25.8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10.76376</v>
      </c>
      <c r="J53" s="21">
        <f t="shared" si="6"/>
        <v>6.0191400000000002</v>
      </c>
      <c r="K53" s="21">
        <f t="shared" si="7"/>
        <v>7.7632200000000005</v>
      </c>
      <c r="L53" s="21">
        <f t="shared" si="8"/>
        <v>1.2538800000000001</v>
      </c>
      <c r="M53" s="157">
        <f t="shared" si="9"/>
        <v>25.799999999999997</v>
      </c>
      <c r="N53" s="22"/>
      <c r="P53" s="37">
        <f t="shared" si="12"/>
        <v>10.76376</v>
      </c>
      <c r="Q53" s="37">
        <f t="shared" si="13"/>
        <v>6.0191400000000002</v>
      </c>
      <c r="R53" s="37">
        <f t="shared" si="14"/>
        <v>7.7632200000000005</v>
      </c>
      <c r="S53" s="37">
        <f t="shared" si="15"/>
        <v>1.2538800000000001</v>
      </c>
      <c r="T53" s="37">
        <f t="shared" si="10"/>
        <v>25.799999999999997</v>
      </c>
    </row>
    <row r="54" spans="1:20">
      <c r="A54" s="8" t="s">
        <v>96</v>
      </c>
      <c r="B54" s="201">
        <v>25.8</v>
      </c>
      <c r="C54" s="201">
        <v>25.8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10.76376</v>
      </c>
      <c r="J54" s="21">
        <f t="shared" si="6"/>
        <v>6.0191400000000002</v>
      </c>
      <c r="K54" s="21">
        <f t="shared" si="7"/>
        <v>7.7632200000000005</v>
      </c>
      <c r="L54" s="21">
        <f t="shared" si="8"/>
        <v>1.2538800000000001</v>
      </c>
      <c r="M54" s="157">
        <f t="shared" si="9"/>
        <v>25.799999999999997</v>
      </c>
      <c r="N54" s="22"/>
      <c r="P54" s="37">
        <f t="shared" si="12"/>
        <v>10.76376</v>
      </c>
      <c r="Q54" s="37">
        <f t="shared" si="13"/>
        <v>6.0191400000000002</v>
      </c>
      <c r="R54" s="37">
        <f t="shared" si="14"/>
        <v>7.7632200000000005</v>
      </c>
      <c r="S54" s="37">
        <f t="shared" si="15"/>
        <v>1.2538800000000001</v>
      </c>
      <c r="T54" s="37">
        <f t="shared" si="10"/>
        <v>25.799999999999997</v>
      </c>
    </row>
    <row r="55" spans="1:20">
      <c r="A55" s="8" t="s">
        <v>97</v>
      </c>
      <c r="B55" s="201">
        <v>25.8</v>
      </c>
      <c r="C55" s="201">
        <v>25.8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10.76376</v>
      </c>
      <c r="J55" s="21">
        <f t="shared" si="6"/>
        <v>6.0191400000000002</v>
      </c>
      <c r="K55" s="21">
        <f t="shared" si="7"/>
        <v>7.7632200000000005</v>
      </c>
      <c r="L55" s="21">
        <f t="shared" si="8"/>
        <v>1.2538800000000001</v>
      </c>
      <c r="M55" s="157">
        <f t="shared" si="9"/>
        <v>25.799999999999997</v>
      </c>
      <c r="N55" s="22"/>
      <c r="P55" s="37">
        <f t="shared" si="12"/>
        <v>10.76376</v>
      </c>
      <c r="Q55" s="37">
        <f t="shared" si="13"/>
        <v>6.0191400000000002</v>
      </c>
      <c r="R55" s="37">
        <f t="shared" si="14"/>
        <v>7.7632200000000005</v>
      </c>
      <c r="S55" s="37">
        <f t="shared" si="15"/>
        <v>1.2538800000000001</v>
      </c>
      <c r="T55" s="37">
        <f t="shared" si="10"/>
        <v>25.799999999999997</v>
      </c>
    </row>
    <row r="56" spans="1:20">
      <c r="A56" s="8" t="s">
        <v>98</v>
      </c>
      <c r="B56" s="201">
        <v>25.8</v>
      </c>
      <c r="C56" s="201">
        <v>25.8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10.76376</v>
      </c>
      <c r="J56" s="21">
        <f t="shared" si="6"/>
        <v>6.0191400000000002</v>
      </c>
      <c r="K56" s="21">
        <f t="shared" si="7"/>
        <v>7.7632200000000005</v>
      </c>
      <c r="L56" s="21">
        <f t="shared" si="8"/>
        <v>1.2538800000000001</v>
      </c>
      <c r="M56" s="157">
        <f t="shared" si="9"/>
        <v>25.799999999999997</v>
      </c>
      <c r="N56" s="22"/>
      <c r="P56" s="37">
        <f t="shared" si="12"/>
        <v>10.76376</v>
      </c>
      <c r="Q56" s="37">
        <f t="shared" si="13"/>
        <v>6.0191400000000002</v>
      </c>
      <c r="R56" s="37">
        <f t="shared" si="14"/>
        <v>7.7632200000000005</v>
      </c>
      <c r="S56" s="37">
        <f t="shared" si="15"/>
        <v>1.2538800000000001</v>
      </c>
      <c r="T56" s="37">
        <f t="shared" si="10"/>
        <v>25.799999999999997</v>
      </c>
    </row>
    <row r="57" spans="1:20">
      <c r="A57" s="8" t="s">
        <v>99</v>
      </c>
      <c r="B57" s="201">
        <v>25.8</v>
      </c>
      <c r="C57" s="201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7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201">
        <v>25.8</v>
      </c>
      <c r="C58" s="201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7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201">
        <v>25.8</v>
      </c>
      <c r="C59" s="201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7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201">
        <v>25.8</v>
      </c>
      <c r="C60" s="201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7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201">
        <v>25.8</v>
      </c>
      <c r="C61" s="201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7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201">
        <v>25.8</v>
      </c>
      <c r="C62" s="201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7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201">
        <v>25.8</v>
      </c>
      <c r="C63" s="201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7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201">
        <v>25.8</v>
      </c>
      <c r="C64" s="201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7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201">
        <v>25.8</v>
      </c>
      <c r="C65" s="201">
        <v>25.8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10.76376</v>
      </c>
      <c r="J65" s="21">
        <f t="shared" si="6"/>
        <v>6.0191400000000002</v>
      </c>
      <c r="K65" s="21">
        <f t="shared" si="7"/>
        <v>7.7632200000000005</v>
      </c>
      <c r="L65" s="21">
        <f t="shared" si="8"/>
        <v>1.2538800000000001</v>
      </c>
      <c r="M65" s="157">
        <f t="shared" si="9"/>
        <v>25.799999999999997</v>
      </c>
      <c r="N65" s="22"/>
      <c r="P65" s="37">
        <f t="shared" si="12"/>
        <v>10.76376</v>
      </c>
      <c r="Q65" s="37">
        <f t="shared" si="13"/>
        <v>6.0191400000000002</v>
      </c>
      <c r="R65" s="37">
        <f t="shared" si="14"/>
        <v>7.7632200000000005</v>
      </c>
      <c r="S65" s="37">
        <f t="shared" si="15"/>
        <v>1.2538800000000001</v>
      </c>
      <c r="T65" s="37">
        <f t="shared" si="10"/>
        <v>25.799999999999997</v>
      </c>
    </row>
    <row r="66" spans="1:20">
      <c r="A66" s="8" t="s">
        <v>108</v>
      </c>
      <c r="B66" s="201">
        <v>25.8</v>
      </c>
      <c r="C66" s="201">
        <v>25.8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10.76376</v>
      </c>
      <c r="J66" s="21">
        <f t="shared" si="6"/>
        <v>6.0191400000000002</v>
      </c>
      <c r="K66" s="21">
        <f t="shared" si="7"/>
        <v>7.7632200000000005</v>
      </c>
      <c r="L66" s="21">
        <f t="shared" si="8"/>
        <v>1.2538800000000001</v>
      </c>
      <c r="M66" s="157">
        <f t="shared" si="9"/>
        <v>25.799999999999997</v>
      </c>
      <c r="N66" s="22"/>
      <c r="P66" s="37">
        <f t="shared" si="12"/>
        <v>10.76376</v>
      </c>
      <c r="Q66" s="37">
        <f t="shared" si="13"/>
        <v>6.0191400000000002</v>
      </c>
      <c r="R66" s="37">
        <f t="shared" si="14"/>
        <v>7.7632200000000005</v>
      </c>
      <c r="S66" s="37">
        <f t="shared" si="15"/>
        <v>1.2538800000000001</v>
      </c>
      <c r="T66" s="37">
        <f t="shared" si="10"/>
        <v>25.799999999999997</v>
      </c>
    </row>
    <row r="67" spans="1:20">
      <c r="A67" s="8" t="s">
        <v>109</v>
      </c>
      <c r="B67" s="201">
        <v>25.8</v>
      </c>
      <c r="C67" s="201">
        <v>25.8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10.76376</v>
      </c>
      <c r="J67" s="21">
        <f t="shared" si="6"/>
        <v>6.0191400000000002</v>
      </c>
      <c r="K67" s="21">
        <f t="shared" si="7"/>
        <v>7.7632200000000005</v>
      </c>
      <c r="L67" s="21">
        <f t="shared" si="8"/>
        <v>1.2538800000000001</v>
      </c>
      <c r="M67" s="157">
        <f t="shared" si="9"/>
        <v>25.799999999999997</v>
      </c>
      <c r="N67" s="22"/>
      <c r="P67" s="37">
        <f t="shared" ref="P67:P98" si="17">I67</f>
        <v>10.76376</v>
      </c>
      <c r="Q67" s="37">
        <f t="shared" ref="Q67:Q98" si="18">J67</f>
        <v>6.0191400000000002</v>
      </c>
      <c r="R67" s="37">
        <f t="shared" ref="R67:R98" si="19">K67</f>
        <v>7.7632200000000005</v>
      </c>
      <c r="S67" s="37">
        <f t="shared" ref="S67:S98" si="20">L67</f>
        <v>1.2538800000000001</v>
      </c>
      <c r="T67" s="37">
        <f t="shared" si="10"/>
        <v>25.799999999999997</v>
      </c>
    </row>
    <row r="68" spans="1:20">
      <c r="A68" s="8" t="s">
        <v>110</v>
      </c>
      <c r="B68" s="201">
        <v>25.8</v>
      </c>
      <c r="C68" s="201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7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201">
        <v>25.8</v>
      </c>
      <c r="C69" s="201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7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201">
        <v>25.8</v>
      </c>
      <c r="C70" s="201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7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201">
        <v>25.8</v>
      </c>
      <c r="C71" s="201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7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201">
        <v>25.8</v>
      </c>
      <c r="C72" s="201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7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201">
        <v>25.8</v>
      </c>
      <c r="C73" s="201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7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201">
        <v>25.8</v>
      </c>
      <c r="C74" s="201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7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201">
        <v>25.8</v>
      </c>
      <c r="C75" s="201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7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201">
        <v>25.8</v>
      </c>
      <c r="C76" s="201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7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201">
        <v>25.8</v>
      </c>
      <c r="C77" s="201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7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201">
        <v>25.8</v>
      </c>
      <c r="C78" s="201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7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201">
        <v>25.8</v>
      </c>
      <c r="C79" s="201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7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201">
        <v>25.8</v>
      </c>
      <c r="C80" s="201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7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201">
        <v>25.8</v>
      </c>
      <c r="C81" s="201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7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201">
        <v>25.8</v>
      </c>
      <c r="C82" s="201">
        <v>25.8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10.76376</v>
      </c>
      <c r="J82" s="21">
        <f t="shared" si="22"/>
        <v>6.0191400000000002</v>
      </c>
      <c r="K82" s="21">
        <f t="shared" si="23"/>
        <v>7.7632200000000005</v>
      </c>
      <c r="L82" s="21">
        <f t="shared" si="24"/>
        <v>1.2538800000000001</v>
      </c>
      <c r="M82" s="157">
        <f t="shared" si="25"/>
        <v>25.799999999999997</v>
      </c>
      <c r="N82" s="22"/>
      <c r="P82" s="37">
        <f t="shared" si="17"/>
        <v>10.76376</v>
      </c>
      <c r="Q82" s="37">
        <f t="shared" si="18"/>
        <v>6.0191400000000002</v>
      </c>
      <c r="R82" s="37">
        <f t="shared" si="19"/>
        <v>7.7632200000000005</v>
      </c>
      <c r="S82" s="37">
        <f t="shared" si="20"/>
        <v>1.2538800000000001</v>
      </c>
      <c r="T82" s="37">
        <f t="shared" si="26"/>
        <v>25.799999999999997</v>
      </c>
    </row>
    <row r="83" spans="1:20">
      <c r="A83" s="8" t="s">
        <v>125</v>
      </c>
      <c r="B83" s="201">
        <v>25.8</v>
      </c>
      <c r="C83" s="201">
        <v>25.8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10.76376</v>
      </c>
      <c r="J83" s="21">
        <f t="shared" si="22"/>
        <v>6.0191400000000002</v>
      </c>
      <c r="K83" s="21">
        <f t="shared" si="23"/>
        <v>7.7632200000000005</v>
      </c>
      <c r="L83" s="21">
        <f t="shared" si="24"/>
        <v>1.2538800000000001</v>
      </c>
      <c r="M83" s="157">
        <f t="shared" si="25"/>
        <v>25.799999999999997</v>
      </c>
      <c r="N83" s="22"/>
      <c r="P83" s="37">
        <f t="shared" si="17"/>
        <v>10.76376</v>
      </c>
      <c r="Q83" s="37">
        <f t="shared" si="18"/>
        <v>6.0191400000000002</v>
      </c>
      <c r="R83" s="37">
        <f t="shared" si="19"/>
        <v>7.7632200000000005</v>
      </c>
      <c r="S83" s="37">
        <f t="shared" si="20"/>
        <v>1.2538800000000001</v>
      </c>
      <c r="T83" s="37">
        <f t="shared" si="26"/>
        <v>25.799999999999997</v>
      </c>
    </row>
    <row r="84" spans="1:20">
      <c r="A84" s="8" t="s">
        <v>126</v>
      </c>
      <c r="B84" s="201">
        <v>25.8</v>
      </c>
      <c r="C84" s="201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7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201">
        <v>25.8</v>
      </c>
      <c r="C85" s="201">
        <v>25.8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10.76376</v>
      </c>
      <c r="J85" s="21">
        <f t="shared" si="22"/>
        <v>6.0191400000000002</v>
      </c>
      <c r="K85" s="21">
        <f t="shared" si="23"/>
        <v>7.7632200000000005</v>
      </c>
      <c r="L85" s="21">
        <f t="shared" si="24"/>
        <v>1.2538800000000001</v>
      </c>
      <c r="M85" s="157">
        <f t="shared" si="25"/>
        <v>25.799999999999997</v>
      </c>
      <c r="N85" s="22"/>
      <c r="P85" s="37">
        <f t="shared" si="17"/>
        <v>10.76376</v>
      </c>
      <c r="Q85" s="37">
        <f t="shared" si="18"/>
        <v>6.0191400000000002</v>
      </c>
      <c r="R85" s="37">
        <f t="shared" si="19"/>
        <v>7.7632200000000005</v>
      </c>
      <c r="S85" s="37">
        <f t="shared" si="20"/>
        <v>1.2538800000000001</v>
      </c>
      <c r="T85" s="37">
        <f t="shared" si="26"/>
        <v>25.799999999999997</v>
      </c>
    </row>
    <row r="86" spans="1:20">
      <c r="A86" s="8" t="s">
        <v>128</v>
      </c>
      <c r="B86" s="201">
        <v>25.8</v>
      </c>
      <c r="C86" s="201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7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201">
        <v>25.8</v>
      </c>
      <c r="C87" s="201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7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201">
        <v>25.8</v>
      </c>
      <c r="C88" s="201">
        <v>25.8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10.76376</v>
      </c>
      <c r="J88" s="21">
        <f t="shared" si="22"/>
        <v>6.0191400000000002</v>
      </c>
      <c r="K88" s="21">
        <f t="shared" si="23"/>
        <v>7.7632200000000005</v>
      </c>
      <c r="L88" s="21">
        <f t="shared" si="24"/>
        <v>1.2538800000000001</v>
      </c>
      <c r="M88" s="157">
        <f t="shared" si="25"/>
        <v>25.799999999999997</v>
      </c>
      <c r="N88" s="22"/>
      <c r="P88" s="37">
        <f t="shared" si="17"/>
        <v>10.76376</v>
      </c>
      <c r="Q88" s="37">
        <f t="shared" si="18"/>
        <v>6.0191400000000002</v>
      </c>
      <c r="R88" s="37">
        <f t="shared" si="19"/>
        <v>7.7632200000000005</v>
      </c>
      <c r="S88" s="37">
        <f t="shared" si="20"/>
        <v>1.2538800000000001</v>
      </c>
      <c r="T88" s="37">
        <f t="shared" si="26"/>
        <v>25.799999999999997</v>
      </c>
    </row>
    <row r="89" spans="1:20">
      <c r="A89" s="8" t="s">
        <v>131</v>
      </c>
      <c r="B89" s="201">
        <v>25.8</v>
      </c>
      <c r="C89" s="201">
        <v>25.8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10.76376</v>
      </c>
      <c r="J89" s="21">
        <f t="shared" si="22"/>
        <v>6.0191400000000002</v>
      </c>
      <c r="K89" s="21">
        <f t="shared" si="23"/>
        <v>7.7632200000000005</v>
      </c>
      <c r="L89" s="21">
        <f t="shared" si="24"/>
        <v>1.2538800000000001</v>
      </c>
      <c r="M89" s="157">
        <f t="shared" si="25"/>
        <v>25.799999999999997</v>
      </c>
      <c r="N89" s="22"/>
      <c r="P89" s="37">
        <f t="shared" si="17"/>
        <v>10.76376</v>
      </c>
      <c r="Q89" s="37">
        <f t="shared" si="18"/>
        <v>6.0191400000000002</v>
      </c>
      <c r="R89" s="37">
        <f t="shared" si="19"/>
        <v>7.7632200000000005</v>
      </c>
      <c r="S89" s="37">
        <f t="shared" si="20"/>
        <v>1.2538800000000001</v>
      </c>
      <c r="T89" s="37">
        <f t="shared" si="26"/>
        <v>25.799999999999997</v>
      </c>
    </row>
    <row r="90" spans="1:20">
      <c r="A90" s="8" t="s">
        <v>132</v>
      </c>
      <c r="B90" s="201">
        <v>25.8</v>
      </c>
      <c r="C90" s="201">
        <v>25.8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10.76376</v>
      </c>
      <c r="J90" s="21">
        <f t="shared" si="22"/>
        <v>6.0191400000000002</v>
      </c>
      <c r="K90" s="21">
        <f t="shared" si="23"/>
        <v>7.7632200000000005</v>
      </c>
      <c r="L90" s="21">
        <f t="shared" si="24"/>
        <v>1.2538800000000001</v>
      </c>
      <c r="M90" s="157">
        <f t="shared" si="25"/>
        <v>25.799999999999997</v>
      </c>
      <c r="N90" s="22"/>
      <c r="P90" s="37">
        <f t="shared" si="17"/>
        <v>10.76376</v>
      </c>
      <c r="Q90" s="37">
        <f t="shared" si="18"/>
        <v>6.0191400000000002</v>
      </c>
      <c r="R90" s="37">
        <f t="shared" si="19"/>
        <v>7.7632200000000005</v>
      </c>
      <c r="S90" s="37">
        <f t="shared" si="20"/>
        <v>1.2538800000000001</v>
      </c>
      <c r="T90" s="37">
        <f t="shared" si="26"/>
        <v>25.799999999999997</v>
      </c>
    </row>
    <row r="91" spans="1:20">
      <c r="A91" s="8" t="s">
        <v>133</v>
      </c>
      <c r="B91" s="201">
        <v>25.8</v>
      </c>
      <c r="C91" s="201">
        <v>25.8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10.76376</v>
      </c>
      <c r="J91" s="21">
        <f t="shared" si="22"/>
        <v>6.0191400000000002</v>
      </c>
      <c r="K91" s="21">
        <f t="shared" si="23"/>
        <v>7.7632200000000005</v>
      </c>
      <c r="L91" s="21">
        <f t="shared" si="24"/>
        <v>1.2538800000000001</v>
      </c>
      <c r="M91" s="157">
        <f t="shared" si="25"/>
        <v>25.799999999999997</v>
      </c>
      <c r="N91" s="22"/>
      <c r="P91" s="37">
        <f t="shared" si="17"/>
        <v>10.76376</v>
      </c>
      <c r="Q91" s="37">
        <f t="shared" si="18"/>
        <v>6.0191400000000002</v>
      </c>
      <c r="R91" s="37">
        <f t="shared" si="19"/>
        <v>7.7632200000000005</v>
      </c>
      <c r="S91" s="37">
        <f t="shared" si="20"/>
        <v>1.2538800000000001</v>
      </c>
      <c r="T91" s="37">
        <f t="shared" si="26"/>
        <v>25.799999999999997</v>
      </c>
    </row>
    <row r="92" spans="1:20">
      <c r="A92" s="8" t="s">
        <v>134</v>
      </c>
      <c r="B92" s="201">
        <v>25.8</v>
      </c>
      <c r="C92" s="201">
        <v>25.8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10.76376</v>
      </c>
      <c r="J92" s="21">
        <f t="shared" si="22"/>
        <v>6.0191400000000002</v>
      </c>
      <c r="K92" s="21">
        <f t="shared" si="23"/>
        <v>7.7632200000000005</v>
      </c>
      <c r="L92" s="21">
        <f t="shared" si="24"/>
        <v>1.2538800000000001</v>
      </c>
      <c r="M92" s="157">
        <f t="shared" si="25"/>
        <v>25.799999999999997</v>
      </c>
      <c r="N92" s="22"/>
      <c r="P92" s="37">
        <f t="shared" si="17"/>
        <v>10.76376</v>
      </c>
      <c r="Q92" s="37">
        <f t="shared" si="18"/>
        <v>6.0191400000000002</v>
      </c>
      <c r="R92" s="37">
        <f t="shared" si="19"/>
        <v>7.7632200000000005</v>
      </c>
      <c r="S92" s="37">
        <f t="shared" si="20"/>
        <v>1.2538800000000001</v>
      </c>
      <c r="T92" s="37">
        <f t="shared" si="26"/>
        <v>25.799999999999997</v>
      </c>
    </row>
    <row r="93" spans="1:20">
      <c r="A93" s="8" t="s">
        <v>135</v>
      </c>
      <c r="B93" s="201">
        <v>25.8</v>
      </c>
      <c r="C93" s="201">
        <v>25.8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10.76376</v>
      </c>
      <c r="J93" s="21">
        <f t="shared" si="22"/>
        <v>6.0191400000000002</v>
      </c>
      <c r="K93" s="21">
        <f t="shared" si="23"/>
        <v>7.7632200000000005</v>
      </c>
      <c r="L93" s="21">
        <f t="shared" si="24"/>
        <v>1.2538800000000001</v>
      </c>
      <c r="M93" s="157">
        <f t="shared" si="25"/>
        <v>25.799999999999997</v>
      </c>
      <c r="N93" s="22"/>
      <c r="P93" s="37">
        <f t="shared" si="17"/>
        <v>10.76376</v>
      </c>
      <c r="Q93" s="37">
        <f t="shared" si="18"/>
        <v>6.0191400000000002</v>
      </c>
      <c r="R93" s="37">
        <f t="shared" si="19"/>
        <v>7.7632200000000005</v>
      </c>
      <c r="S93" s="37">
        <f t="shared" si="20"/>
        <v>1.2538800000000001</v>
      </c>
      <c r="T93" s="37">
        <f t="shared" si="26"/>
        <v>25.799999999999997</v>
      </c>
    </row>
    <row r="94" spans="1:20">
      <c r="A94" s="8" t="s">
        <v>136</v>
      </c>
      <c r="B94" s="201">
        <v>25.8</v>
      </c>
      <c r="C94" s="201">
        <v>25.8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10.76376</v>
      </c>
      <c r="J94" s="21">
        <f t="shared" si="22"/>
        <v>6.0191400000000002</v>
      </c>
      <c r="K94" s="21">
        <f t="shared" si="23"/>
        <v>7.7632200000000005</v>
      </c>
      <c r="L94" s="21">
        <f t="shared" si="24"/>
        <v>1.2538800000000001</v>
      </c>
      <c r="M94" s="157">
        <f t="shared" si="25"/>
        <v>25.799999999999997</v>
      </c>
      <c r="N94" s="22"/>
      <c r="P94" s="37">
        <f t="shared" si="17"/>
        <v>10.76376</v>
      </c>
      <c r="Q94" s="37">
        <f t="shared" si="18"/>
        <v>6.0191400000000002</v>
      </c>
      <c r="R94" s="37">
        <f t="shared" si="19"/>
        <v>7.7632200000000005</v>
      </c>
      <c r="S94" s="37">
        <f t="shared" si="20"/>
        <v>1.2538800000000001</v>
      </c>
      <c r="T94" s="37">
        <f t="shared" si="26"/>
        <v>25.799999999999997</v>
      </c>
    </row>
    <row r="95" spans="1:20">
      <c r="A95" s="8" t="s">
        <v>137</v>
      </c>
      <c r="B95" s="201">
        <v>25.8</v>
      </c>
      <c r="C95" s="201">
        <v>25.8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10.76376</v>
      </c>
      <c r="J95" s="21">
        <f t="shared" si="22"/>
        <v>6.0191400000000002</v>
      </c>
      <c r="K95" s="21">
        <f t="shared" si="23"/>
        <v>7.7632200000000005</v>
      </c>
      <c r="L95" s="21">
        <f t="shared" si="24"/>
        <v>1.2538800000000001</v>
      </c>
      <c r="M95" s="157">
        <f t="shared" si="25"/>
        <v>25.799999999999997</v>
      </c>
      <c r="N95" s="22"/>
      <c r="P95" s="37">
        <f t="shared" si="17"/>
        <v>10.76376</v>
      </c>
      <c r="Q95" s="37">
        <f t="shared" si="18"/>
        <v>6.0191400000000002</v>
      </c>
      <c r="R95" s="37">
        <f t="shared" si="19"/>
        <v>7.7632200000000005</v>
      </c>
      <c r="S95" s="37">
        <f t="shared" si="20"/>
        <v>1.2538800000000001</v>
      </c>
      <c r="T95" s="37">
        <f t="shared" si="26"/>
        <v>25.799999999999997</v>
      </c>
    </row>
    <row r="96" spans="1:20">
      <c r="A96" s="8" t="s">
        <v>138</v>
      </c>
      <c r="B96" s="201">
        <v>25.8</v>
      </c>
      <c r="C96" s="201">
        <v>25.8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10.76376</v>
      </c>
      <c r="J96" s="21">
        <f t="shared" si="22"/>
        <v>6.0191400000000002</v>
      </c>
      <c r="K96" s="21">
        <f t="shared" si="23"/>
        <v>7.7632200000000005</v>
      </c>
      <c r="L96" s="21">
        <f t="shared" si="24"/>
        <v>1.2538800000000001</v>
      </c>
      <c r="M96" s="157">
        <f t="shared" si="25"/>
        <v>25.799999999999997</v>
      </c>
      <c r="N96" s="22"/>
      <c r="P96" s="37">
        <f t="shared" si="17"/>
        <v>10.76376</v>
      </c>
      <c r="Q96" s="37">
        <f t="shared" si="18"/>
        <v>6.0191400000000002</v>
      </c>
      <c r="R96" s="37">
        <f t="shared" si="19"/>
        <v>7.7632200000000005</v>
      </c>
      <c r="S96" s="37">
        <f t="shared" si="20"/>
        <v>1.2538800000000001</v>
      </c>
      <c r="T96" s="37">
        <f t="shared" si="26"/>
        <v>25.799999999999997</v>
      </c>
    </row>
    <row r="97" spans="1:23">
      <c r="A97" s="8" t="s">
        <v>139</v>
      </c>
      <c r="B97" s="201">
        <v>25.8</v>
      </c>
      <c r="C97" s="201">
        <v>25.8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10.76376</v>
      </c>
      <c r="J97" s="21">
        <f t="shared" si="22"/>
        <v>6.0191400000000002</v>
      </c>
      <c r="K97" s="21">
        <f t="shared" si="23"/>
        <v>7.7632200000000005</v>
      </c>
      <c r="L97" s="21">
        <f t="shared" si="24"/>
        <v>1.2538800000000001</v>
      </c>
      <c r="M97" s="157">
        <f t="shared" si="25"/>
        <v>25.799999999999997</v>
      </c>
      <c r="N97" s="22"/>
      <c r="P97" s="37">
        <f t="shared" si="17"/>
        <v>10.76376</v>
      </c>
      <c r="Q97" s="37">
        <f t="shared" si="18"/>
        <v>6.0191400000000002</v>
      </c>
      <c r="R97" s="37">
        <f t="shared" si="19"/>
        <v>7.7632200000000005</v>
      </c>
      <c r="S97" s="37">
        <f t="shared" si="20"/>
        <v>1.2538800000000001</v>
      </c>
      <c r="T97" s="37">
        <f t="shared" si="26"/>
        <v>25.799999999999997</v>
      </c>
    </row>
    <row r="98" spans="1:23" ht="15.75" thickBot="1">
      <c r="A98" s="8" t="s">
        <v>140</v>
      </c>
      <c r="B98" s="201">
        <v>25.8</v>
      </c>
      <c r="C98" s="201">
        <v>25.8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10.76376</v>
      </c>
      <c r="J98" s="21">
        <f t="shared" si="22"/>
        <v>6.0191400000000002</v>
      </c>
      <c r="K98" s="21">
        <f t="shared" si="23"/>
        <v>7.7632200000000005</v>
      </c>
      <c r="L98" s="21">
        <f t="shared" si="24"/>
        <v>1.2538800000000001</v>
      </c>
      <c r="M98" s="157">
        <f t="shared" si="25"/>
        <v>25.799999999999997</v>
      </c>
      <c r="N98" s="22"/>
      <c r="P98" s="37">
        <f t="shared" si="17"/>
        <v>10.76376</v>
      </c>
      <c r="Q98" s="37">
        <f t="shared" si="18"/>
        <v>6.0191400000000002</v>
      </c>
      <c r="R98" s="37">
        <f t="shared" si="19"/>
        <v>7.7632200000000005</v>
      </c>
      <c r="S98" s="37">
        <f t="shared" si="20"/>
        <v>1.2538800000000001</v>
      </c>
      <c r="T98" s="37">
        <f t="shared" si="26"/>
        <v>25.799999999999997</v>
      </c>
    </row>
    <row r="99" spans="1:23" ht="15.75" thickBot="1">
      <c r="A99" s="8" t="s">
        <v>171</v>
      </c>
      <c r="B99" s="20">
        <f t="shared" ref="B99:H99" si="27">SUM(B3:B98)/4000</f>
        <v>0.61335000000000006</v>
      </c>
      <c r="C99" s="20">
        <f t="shared" si="27"/>
        <v>0.61335000000000006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0.25588962000000048</v>
      </c>
      <c r="J99" s="158">
        <f t="shared" ref="J99:L99" si="28">SUM(J3:J98)/4000</f>
        <v>0.14309455499999987</v>
      </c>
      <c r="K99" s="158">
        <f t="shared" si="28"/>
        <v>0.18455701500000024</v>
      </c>
      <c r="L99" s="158">
        <f t="shared" si="28"/>
        <v>2.980880999999996E-2</v>
      </c>
      <c r="M99" s="159">
        <f>SUM(M3:M98)/4000</f>
        <v>0.61335000000000006</v>
      </c>
      <c r="N99" s="23"/>
      <c r="P99" s="37">
        <f>SUM(P3:P98)/4000</f>
        <v>0.25588962000000048</v>
      </c>
      <c r="Q99" s="37">
        <f t="shared" ref="Q99:S99" si="29">SUM(Q3:Q98)/4000</f>
        <v>0.14309455499999987</v>
      </c>
      <c r="R99" s="37">
        <f t="shared" si="29"/>
        <v>0.18455701500000024</v>
      </c>
      <c r="S99" s="37">
        <f t="shared" si="29"/>
        <v>2.980880999999996E-2</v>
      </c>
      <c r="T99" s="37">
        <f t="shared" si="26"/>
        <v>0.61335000000000051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-134</v>
      </c>
      <c r="P3" s="53">
        <v>-205</v>
      </c>
      <c r="Q3" s="53">
        <v>0</v>
      </c>
      <c r="R3" s="53">
        <v>0</v>
      </c>
      <c r="S3" s="72">
        <v>0</v>
      </c>
      <c r="U3" s="73">
        <v>-339</v>
      </c>
      <c r="V3" s="74">
        <v>0</v>
      </c>
      <c r="W3">
        <v>0</v>
      </c>
      <c r="X3">
        <v>-134</v>
      </c>
      <c r="Y3">
        <v>0</v>
      </c>
      <c r="Z3">
        <v>0</v>
      </c>
      <c r="AA3">
        <v>0</v>
      </c>
      <c r="AB3">
        <v>-205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-164</v>
      </c>
      <c r="P4" s="46">
        <v>-230</v>
      </c>
      <c r="Q4" s="46">
        <v>0</v>
      </c>
      <c r="R4" s="46">
        <v>0</v>
      </c>
      <c r="S4" s="74">
        <v>0</v>
      </c>
      <c r="U4" s="73">
        <v>-394</v>
      </c>
      <c r="V4" s="74">
        <v>0</v>
      </c>
      <c r="W4">
        <v>0</v>
      </c>
      <c r="X4">
        <v>-164</v>
      </c>
      <c r="Y4">
        <v>0</v>
      </c>
      <c r="Z4">
        <v>0</v>
      </c>
      <c r="AA4">
        <v>0</v>
      </c>
      <c r="AB4">
        <v>-230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-7</v>
      </c>
      <c r="O5" s="46">
        <v>-199</v>
      </c>
      <c r="P5" s="46">
        <v>-262</v>
      </c>
      <c r="Q5" s="46">
        <v>0</v>
      </c>
      <c r="R5" s="46">
        <v>0</v>
      </c>
      <c r="S5" s="74">
        <v>0</v>
      </c>
      <c r="U5" s="73">
        <v>-468</v>
      </c>
      <c r="V5" s="74">
        <v>0</v>
      </c>
      <c r="W5">
        <v>-7</v>
      </c>
      <c r="X5">
        <v>-199</v>
      </c>
      <c r="Y5">
        <v>0</v>
      </c>
      <c r="Z5">
        <v>0</v>
      </c>
      <c r="AA5">
        <v>0</v>
      </c>
      <c r="AB5">
        <v>-262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-43</v>
      </c>
      <c r="O6" s="46">
        <v>-219</v>
      </c>
      <c r="P6" s="46">
        <v>-282</v>
      </c>
      <c r="Q6" s="46">
        <v>0</v>
      </c>
      <c r="R6" s="46">
        <v>0</v>
      </c>
      <c r="S6" s="74">
        <v>0</v>
      </c>
      <c r="U6" s="73">
        <v>-544</v>
      </c>
      <c r="V6" s="74">
        <v>0</v>
      </c>
      <c r="W6">
        <v>-43</v>
      </c>
      <c r="X6">
        <v>-219</v>
      </c>
      <c r="Y6">
        <v>0</v>
      </c>
      <c r="Z6">
        <v>0</v>
      </c>
      <c r="AA6">
        <v>0</v>
      </c>
      <c r="AB6">
        <v>-282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-74</v>
      </c>
      <c r="O7" s="46">
        <v>-198</v>
      </c>
      <c r="P7" s="46">
        <v>-292</v>
      </c>
      <c r="Q7" s="46">
        <v>0</v>
      </c>
      <c r="R7" s="46">
        <v>0</v>
      </c>
      <c r="S7" s="74">
        <v>0</v>
      </c>
      <c r="U7" s="73">
        <v>-564</v>
      </c>
      <c r="V7" s="74">
        <v>0</v>
      </c>
      <c r="W7">
        <v>-74</v>
      </c>
      <c r="X7">
        <v>-198</v>
      </c>
      <c r="Y7">
        <v>0</v>
      </c>
      <c r="Z7">
        <v>0</v>
      </c>
      <c r="AA7">
        <v>0</v>
      </c>
      <c r="AB7">
        <v>-292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-91</v>
      </c>
      <c r="O8" s="46">
        <v>-208</v>
      </c>
      <c r="P8" s="46">
        <v>-306</v>
      </c>
      <c r="Q8" s="46">
        <v>0</v>
      </c>
      <c r="R8" s="46">
        <v>0</v>
      </c>
      <c r="S8" s="74">
        <v>0</v>
      </c>
      <c r="U8" s="73">
        <v>-605</v>
      </c>
      <c r="V8" s="74">
        <v>0</v>
      </c>
      <c r="W8">
        <v>-91</v>
      </c>
      <c r="X8">
        <v>-208</v>
      </c>
      <c r="Y8">
        <v>0</v>
      </c>
      <c r="Z8">
        <v>0</v>
      </c>
      <c r="AA8">
        <v>0</v>
      </c>
      <c r="AB8">
        <v>-306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-115</v>
      </c>
      <c r="O9" s="46">
        <v>-218</v>
      </c>
      <c r="P9" s="46">
        <v>-316</v>
      </c>
      <c r="Q9" s="46">
        <v>0</v>
      </c>
      <c r="R9" s="46">
        <v>0</v>
      </c>
      <c r="S9" s="74">
        <v>0</v>
      </c>
      <c r="U9" s="73">
        <v>-649</v>
      </c>
      <c r="V9" s="74">
        <v>0</v>
      </c>
      <c r="W9">
        <v>-115</v>
      </c>
      <c r="X9">
        <v>-218</v>
      </c>
      <c r="Y9">
        <v>0</v>
      </c>
      <c r="Z9">
        <v>0</v>
      </c>
      <c r="AA9">
        <v>0</v>
      </c>
      <c r="AB9">
        <v>-316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-123</v>
      </c>
      <c r="O10" s="46">
        <v>-223</v>
      </c>
      <c r="P10" s="46">
        <v>-320</v>
      </c>
      <c r="Q10" s="46">
        <v>0</v>
      </c>
      <c r="R10" s="46">
        <v>0</v>
      </c>
      <c r="S10" s="74">
        <v>0</v>
      </c>
      <c r="U10" s="73">
        <v>-666</v>
      </c>
      <c r="V10" s="74">
        <v>0</v>
      </c>
      <c r="W10">
        <v>-123</v>
      </c>
      <c r="X10">
        <v>-223</v>
      </c>
      <c r="Y10">
        <v>0</v>
      </c>
      <c r="Z10">
        <v>0</v>
      </c>
      <c r="AA10">
        <v>0</v>
      </c>
      <c r="AB10">
        <v>-320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-132</v>
      </c>
      <c r="O11" s="46">
        <v>-233</v>
      </c>
      <c r="P11" s="46">
        <v>-85</v>
      </c>
      <c r="Q11" s="46">
        <v>0</v>
      </c>
      <c r="R11" s="46">
        <v>0</v>
      </c>
      <c r="S11" s="74">
        <v>0</v>
      </c>
      <c r="U11" s="73">
        <v>-450</v>
      </c>
      <c r="V11" s="74">
        <v>0</v>
      </c>
      <c r="W11">
        <v>-132</v>
      </c>
      <c r="X11">
        <v>-233</v>
      </c>
      <c r="Y11">
        <v>0</v>
      </c>
      <c r="Z11">
        <v>0</v>
      </c>
      <c r="AA11">
        <v>0</v>
      </c>
      <c r="AB11">
        <v>-85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-140</v>
      </c>
      <c r="O12" s="46">
        <v>-238</v>
      </c>
      <c r="P12" s="46">
        <v>-92</v>
      </c>
      <c r="Q12" s="46">
        <v>0</v>
      </c>
      <c r="R12" s="46">
        <v>0</v>
      </c>
      <c r="S12" s="74">
        <v>0</v>
      </c>
      <c r="U12" s="73">
        <v>-470</v>
      </c>
      <c r="V12" s="74">
        <v>0</v>
      </c>
      <c r="W12">
        <v>-140</v>
      </c>
      <c r="X12">
        <v>-238</v>
      </c>
      <c r="Y12">
        <v>0</v>
      </c>
      <c r="Z12">
        <v>0</v>
      </c>
      <c r="AA12">
        <v>0</v>
      </c>
      <c r="AB12">
        <v>-92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-137</v>
      </c>
      <c r="O13" s="46">
        <v>-253</v>
      </c>
      <c r="P13" s="46">
        <v>-101</v>
      </c>
      <c r="Q13" s="46">
        <v>0</v>
      </c>
      <c r="R13" s="46">
        <v>0</v>
      </c>
      <c r="S13" s="74">
        <v>0</v>
      </c>
      <c r="U13" s="73">
        <v>-491</v>
      </c>
      <c r="V13" s="74">
        <v>0</v>
      </c>
      <c r="W13">
        <v>-137</v>
      </c>
      <c r="X13">
        <v>-253</v>
      </c>
      <c r="Y13">
        <v>0</v>
      </c>
      <c r="Z13">
        <v>0</v>
      </c>
      <c r="AA13">
        <v>0</v>
      </c>
      <c r="AB13">
        <v>-101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-139</v>
      </c>
      <c r="O14" s="46">
        <v>-263</v>
      </c>
      <c r="P14" s="46">
        <v>-109</v>
      </c>
      <c r="Q14" s="46">
        <v>0</v>
      </c>
      <c r="R14" s="46">
        <v>0</v>
      </c>
      <c r="S14" s="74">
        <v>0</v>
      </c>
      <c r="U14" s="73">
        <v>-511</v>
      </c>
      <c r="V14" s="74">
        <v>0</v>
      </c>
      <c r="W14">
        <v>-139</v>
      </c>
      <c r="X14">
        <v>-263</v>
      </c>
      <c r="Y14">
        <v>0</v>
      </c>
      <c r="Z14">
        <v>0</v>
      </c>
      <c r="AA14">
        <v>0</v>
      </c>
      <c r="AB14">
        <v>-109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-141</v>
      </c>
      <c r="O15" s="46">
        <v>-258</v>
      </c>
      <c r="P15" s="46">
        <v>-117</v>
      </c>
      <c r="Q15" s="46">
        <v>0</v>
      </c>
      <c r="R15" s="46">
        <v>0</v>
      </c>
      <c r="S15" s="74">
        <v>0</v>
      </c>
      <c r="U15" s="73">
        <v>-516</v>
      </c>
      <c r="V15" s="74">
        <v>0</v>
      </c>
      <c r="W15">
        <v>-141</v>
      </c>
      <c r="X15">
        <v>-258</v>
      </c>
      <c r="Y15">
        <v>0</v>
      </c>
      <c r="Z15">
        <v>0</v>
      </c>
      <c r="AA15">
        <v>0</v>
      </c>
      <c r="AB15">
        <v>-117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-138</v>
      </c>
      <c r="O16" s="46">
        <v>-258</v>
      </c>
      <c r="P16" s="46">
        <v>-119</v>
      </c>
      <c r="Q16" s="46">
        <v>0</v>
      </c>
      <c r="R16" s="46">
        <v>0</v>
      </c>
      <c r="S16" s="74">
        <v>0</v>
      </c>
      <c r="U16" s="73">
        <v>-515</v>
      </c>
      <c r="V16" s="74">
        <v>0</v>
      </c>
      <c r="W16">
        <v>-138</v>
      </c>
      <c r="X16">
        <v>-258</v>
      </c>
      <c r="Y16">
        <v>0</v>
      </c>
      <c r="Z16">
        <v>0</v>
      </c>
      <c r="AA16">
        <v>0</v>
      </c>
      <c r="AB16">
        <v>-119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-136</v>
      </c>
      <c r="O17" s="46">
        <v>-258</v>
      </c>
      <c r="P17" s="46">
        <v>-118</v>
      </c>
      <c r="Q17" s="46">
        <v>0</v>
      </c>
      <c r="R17" s="46">
        <v>0</v>
      </c>
      <c r="S17" s="74">
        <v>0</v>
      </c>
      <c r="U17" s="73">
        <v>-512</v>
      </c>
      <c r="V17" s="74">
        <v>0</v>
      </c>
      <c r="W17">
        <v>-136</v>
      </c>
      <c r="X17">
        <v>-258</v>
      </c>
      <c r="Y17">
        <v>0</v>
      </c>
      <c r="Z17">
        <v>0</v>
      </c>
      <c r="AA17">
        <v>0</v>
      </c>
      <c r="AB17">
        <v>-118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-131</v>
      </c>
      <c r="O18" s="46">
        <v>-258</v>
      </c>
      <c r="P18" s="46">
        <v>-117</v>
      </c>
      <c r="Q18" s="46">
        <v>0</v>
      </c>
      <c r="R18" s="46">
        <v>0</v>
      </c>
      <c r="S18" s="74">
        <v>0</v>
      </c>
      <c r="U18" s="73">
        <v>-506</v>
      </c>
      <c r="V18" s="74">
        <v>0</v>
      </c>
      <c r="W18">
        <v>-131</v>
      </c>
      <c r="X18">
        <v>-258</v>
      </c>
      <c r="Y18">
        <v>0</v>
      </c>
      <c r="Z18">
        <v>0</v>
      </c>
      <c r="AA18">
        <v>0</v>
      </c>
      <c r="AB18">
        <v>-117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-126</v>
      </c>
      <c r="O19" s="46">
        <v>-253</v>
      </c>
      <c r="P19" s="46">
        <v>-121</v>
      </c>
      <c r="Q19" s="46">
        <v>0</v>
      </c>
      <c r="R19" s="46">
        <v>0</v>
      </c>
      <c r="S19" s="74">
        <v>0</v>
      </c>
      <c r="U19" s="73">
        <v>-500</v>
      </c>
      <c r="V19" s="74">
        <v>0</v>
      </c>
      <c r="W19">
        <v>-126</v>
      </c>
      <c r="X19">
        <v>-253</v>
      </c>
      <c r="Y19">
        <v>0</v>
      </c>
      <c r="Z19">
        <v>0</v>
      </c>
      <c r="AA19">
        <v>0</v>
      </c>
      <c r="AB19">
        <v>-121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0.39</v>
      </c>
      <c r="N20" s="73">
        <v>-105</v>
      </c>
      <c r="O20" s="46">
        <v>-253</v>
      </c>
      <c r="P20" s="46">
        <v>-113</v>
      </c>
      <c r="Q20" s="46">
        <v>0</v>
      </c>
      <c r="R20" s="46">
        <v>0</v>
      </c>
      <c r="S20" s="74">
        <v>0</v>
      </c>
      <c r="U20" s="73">
        <v>-471</v>
      </c>
      <c r="V20" s="74">
        <v>0.38</v>
      </c>
      <c r="W20">
        <v>-105</v>
      </c>
      <c r="X20">
        <v>-253</v>
      </c>
      <c r="Y20">
        <v>0</v>
      </c>
      <c r="Z20">
        <v>0</v>
      </c>
      <c r="AA20">
        <v>0.39</v>
      </c>
      <c r="AB20">
        <v>-113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0.67</v>
      </c>
      <c r="N21" s="73">
        <v>-72</v>
      </c>
      <c r="O21" s="46">
        <v>-243</v>
      </c>
      <c r="P21" s="46">
        <v>-346</v>
      </c>
      <c r="Q21" s="46">
        <v>0</v>
      </c>
      <c r="R21" s="46">
        <v>0</v>
      </c>
      <c r="S21" s="74">
        <v>0</v>
      </c>
      <c r="U21" s="73">
        <v>-661</v>
      </c>
      <c r="V21" s="74">
        <v>0.67</v>
      </c>
      <c r="W21">
        <v>-72</v>
      </c>
      <c r="X21">
        <v>-243</v>
      </c>
      <c r="Y21">
        <v>0</v>
      </c>
      <c r="Z21">
        <v>0</v>
      </c>
      <c r="AA21">
        <v>0.67</v>
      </c>
      <c r="AB21">
        <v>-346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1.06</v>
      </c>
      <c r="N22" s="73">
        <v>-33</v>
      </c>
      <c r="O22" s="46">
        <v>-228</v>
      </c>
      <c r="P22" s="46">
        <v>-296</v>
      </c>
      <c r="Q22" s="46">
        <v>0</v>
      </c>
      <c r="R22" s="46">
        <v>0</v>
      </c>
      <c r="S22" s="74">
        <v>0</v>
      </c>
      <c r="U22" s="73">
        <v>-557</v>
      </c>
      <c r="V22" s="74">
        <v>1.06</v>
      </c>
      <c r="W22">
        <v>-33</v>
      </c>
      <c r="X22">
        <v>-228</v>
      </c>
      <c r="Y22">
        <v>0</v>
      </c>
      <c r="Z22">
        <v>0</v>
      </c>
      <c r="AA22">
        <v>1.06</v>
      </c>
      <c r="AB22">
        <v>-296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2.6</v>
      </c>
      <c r="N23" s="73">
        <v>0</v>
      </c>
      <c r="O23" s="46">
        <v>-203</v>
      </c>
      <c r="P23" s="46">
        <v>-275</v>
      </c>
      <c r="Q23" s="46">
        <v>0</v>
      </c>
      <c r="R23" s="46">
        <v>0</v>
      </c>
      <c r="S23" s="74">
        <v>0</v>
      </c>
      <c r="U23" s="73">
        <v>-478</v>
      </c>
      <c r="V23" s="74">
        <v>2.6</v>
      </c>
      <c r="W23">
        <v>0</v>
      </c>
      <c r="X23">
        <v>-203</v>
      </c>
      <c r="Y23">
        <v>0</v>
      </c>
      <c r="Z23">
        <v>0</v>
      </c>
      <c r="AA23">
        <v>2.6</v>
      </c>
      <c r="AB23">
        <v>-275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4.8099999999999996</v>
      </c>
      <c r="N24" s="73">
        <v>0</v>
      </c>
      <c r="O24" s="46">
        <v>-199</v>
      </c>
      <c r="P24" s="46">
        <v>-243</v>
      </c>
      <c r="Q24" s="46">
        <v>0</v>
      </c>
      <c r="R24" s="46">
        <v>0</v>
      </c>
      <c r="S24" s="74">
        <v>0</v>
      </c>
      <c r="U24" s="73">
        <v>-442</v>
      </c>
      <c r="V24" s="74">
        <v>4.8099999999999996</v>
      </c>
      <c r="W24">
        <v>0</v>
      </c>
      <c r="X24">
        <v>-199</v>
      </c>
      <c r="Y24">
        <v>0</v>
      </c>
      <c r="Z24">
        <v>0</v>
      </c>
      <c r="AA24">
        <v>4.8099999999999996</v>
      </c>
      <c r="AB24">
        <v>-243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3.75</v>
      </c>
      <c r="N25" s="73">
        <v>0</v>
      </c>
      <c r="O25" s="46">
        <v>-169</v>
      </c>
      <c r="P25" s="46">
        <v>-211</v>
      </c>
      <c r="Q25" s="46">
        <v>0</v>
      </c>
      <c r="R25" s="46">
        <v>0</v>
      </c>
      <c r="S25" s="74">
        <v>0</v>
      </c>
      <c r="U25" s="73">
        <v>-380</v>
      </c>
      <c r="V25" s="74">
        <v>3.75</v>
      </c>
      <c r="W25">
        <v>0</v>
      </c>
      <c r="X25">
        <v>-169</v>
      </c>
      <c r="Y25">
        <v>0</v>
      </c>
      <c r="Z25">
        <v>0</v>
      </c>
      <c r="AA25">
        <v>3.75</v>
      </c>
      <c r="AB25">
        <v>-211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3.95</v>
      </c>
      <c r="N26" s="73">
        <v>0</v>
      </c>
      <c r="O26" s="46">
        <v>-191</v>
      </c>
      <c r="P26" s="46">
        <v>-100</v>
      </c>
      <c r="Q26" s="46">
        <v>0</v>
      </c>
      <c r="R26" s="46">
        <v>0</v>
      </c>
      <c r="S26" s="74">
        <v>0</v>
      </c>
      <c r="U26" s="73">
        <v>-291</v>
      </c>
      <c r="V26" s="74">
        <v>3.95</v>
      </c>
      <c r="W26">
        <v>0</v>
      </c>
      <c r="X26">
        <v>-191</v>
      </c>
      <c r="Y26">
        <v>0</v>
      </c>
      <c r="Z26">
        <v>0</v>
      </c>
      <c r="AA26">
        <v>3.95</v>
      </c>
      <c r="AB26">
        <v>-100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1.64</v>
      </c>
      <c r="N27" s="73">
        <v>0</v>
      </c>
      <c r="O27" s="46">
        <v>-155</v>
      </c>
      <c r="P27" s="46">
        <v>-329</v>
      </c>
      <c r="Q27" s="46">
        <v>0</v>
      </c>
      <c r="R27" s="46">
        <v>0</v>
      </c>
      <c r="S27" s="74">
        <v>0</v>
      </c>
      <c r="U27" s="73">
        <v>-484</v>
      </c>
      <c r="V27" s="74">
        <v>1.64</v>
      </c>
      <c r="W27">
        <v>0</v>
      </c>
      <c r="X27">
        <v>-155</v>
      </c>
      <c r="Y27">
        <v>0</v>
      </c>
      <c r="Z27">
        <v>0</v>
      </c>
      <c r="AA27">
        <v>1.64</v>
      </c>
      <c r="AB27">
        <v>-329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3.66</v>
      </c>
      <c r="N28" s="73">
        <v>0</v>
      </c>
      <c r="O28" s="46">
        <v>-110</v>
      </c>
      <c r="P28" s="46">
        <v>-282</v>
      </c>
      <c r="Q28" s="46">
        <v>0</v>
      </c>
      <c r="R28" s="46">
        <v>0</v>
      </c>
      <c r="S28" s="74">
        <v>0</v>
      </c>
      <c r="U28" s="73">
        <v>-392</v>
      </c>
      <c r="V28" s="74">
        <v>3.66</v>
      </c>
      <c r="W28">
        <v>0</v>
      </c>
      <c r="X28">
        <v>-110</v>
      </c>
      <c r="Y28">
        <v>0</v>
      </c>
      <c r="Z28">
        <v>0</v>
      </c>
      <c r="AA28">
        <v>3.66</v>
      </c>
      <c r="AB28">
        <v>-282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8.01</v>
      </c>
      <c r="L29" s="46">
        <v>7.64</v>
      </c>
      <c r="M29" s="74">
        <v>1.69</v>
      </c>
      <c r="N29" s="73">
        <v>0</v>
      </c>
      <c r="O29" s="46">
        <v>-45</v>
      </c>
      <c r="P29" s="46">
        <v>-193</v>
      </c>
      <c r="Q29" s="46">
        <v>0</v>
      </c>
      <c r="R29" s="46">
        <v>0</v>
      </c>
      <c r="S29" s="74">
        <v>0</v>
      </c>
      <c r="U29" s="73">
        <v>-238</v>
      </c>
      <c r="V29" s="74">
        <v>17.34</v>
      </c>
      <c r="W29">
        <v>0</v>
      </c>
      <c r="X29">
        <v>-45</v>
      </c>
      <c r="Y29">
        <v>7.64</v>
      </c>
      <c r="Z29">
        <v>8.01</v>
      </c>
      <c r="AA29">
        <v>1.69</v>
      </c>
      <c r="AB29">
        <v>-193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9.4</v>
      </c>
      <c r="L30" s="46">
        <v>7.57</v>
      </c>
      <c r="M30" s="74">
        <v>0.64</v>
      </c>
      <c r="N30" s="73">
        <v>0</v>
      </c>
      <c r="O30" s="46">
        <v>-45</v>
      </c>
      <c r="P30" s="46">
        <v>-177</v>
      </c>
      <c r="Q30" s="46">
        <v>0</v>
      </c>
      <c r="R30" s="46">
        <v>0</v>
      </c>
      <c r="S30" s="74">
        <v>0</v>
      </c>
      <c r="U30" s="73">
        <v>-222</v>
      </c>
      <c r="V30" s="74">
        <v>17.61</v>
      </c>
      <c r="W30">
        <v>0</v>
      </c>
      <c r="X30">
        <v>-45</v>
      </c>
      <c r="Y30">
        <v>7.57</v>
      </c>
      <c r="Z30">
        <v>9.4</v>
      </c>
      <c r="AA30">
        <v>0.64</v>
      </c>
      <c r="AB30">
        <v>-177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8.16</v>
      </c>
      <c r="L31" s="46">
        <v>6</v>
      </c>
      <c r="M31" s="74">
        <v>0.28000000000000003</v>
      </c>
      <c r="N31" s="73">
        <v>0</v>
      </c>
      <c r="O31" s="46">
        <v>0</v>
      </c>
      <c r="P31" s="46">
        <v>-29</v>
      </c>
      <c r="Q31" s="46">
        <v>0</v>
      </c>
      <c r="R31" s="46">
        <v>0</v>
      </c>
      <c r="S31" s="74">
        <v>0</v>
      </c>
      <c r="U31" s="73">
        <v>-29</v>
      </c>
      <c r="V31" s="74">
        <v>14.44</v>
      </c>
      <c r="W31">
        <v>0</v>
      </c>
      <c r="X31">
        <v>0</v>
      </c>
      <c r="Y31">
        <v>6</v>
      </c>
      <c r="Z31">
        <v>8.16</v>
      </c>
      <c r="AA31">
        <v>0.28000000000000003</v>
      </c>
      <c r="AB31">
        <v>-29</v>
      </c>
    </row>
    <row r="32" spans="7:28">
      <c r="G32" t="s">
        <v>74</v>
      </c>
      <c r="H32" s="73">
        <v>119.76</v>
      </c>
      <c r="I32" s="46">
        <v>0</v>
      </c>
      <c r="J32" s="46">
        <v>0</v>
      </c>
      <c r="K32" s="46">
        <v>5.73</v>
      </c>
      <c r="L32" s="46">
        <v>3.88</v>
      </c>
      <c r="M32" s="74">
        <v>0.38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129.74</v>
      </c>
      <c r="W32">
        <v>119.76</v>
      </c>
      <c r="X32">
        <v>0</v>
      </c>
      <c r="Y32">
        <v>3.88</v>
      </c>
      <c r="Z32">
        <v>5.73</v>
      </c>
      <c r="AA32">
        <v>0.38</v>
      </c>
      <c r="AB32">
        <v>0</v>
      </c>
    </row>
    <row r="33" spans="7:28">
      <c r="G33" t="s">
        <v>75</v>
      </c>
      <c r="H33" s="73">
        <v>237.62</v>
      </c>
      <c r="I33" s="46">
        <v>0</v>
      </c>
      <c r="J33" s="46">
        <v>0</v>
      </c>
      <c r="K33" s="46">
        <v>4.33</v>
      </c>
      <c r="L33" s="46">
        <v>2.48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244.43</v>
      </c>
      <c r="W33">
        <v>237.62</v>
      </c>
      <c r="X33">
        <v>0</v>
      </c>
      <c r="Y33">
        <v>2.48</v>
      </c>
      <c r="Z33">
        <v>4.33</v>
      </c>
      <c r="AA33">
        <v>0</v>
      </c>
      <c r="AB33">
        <v>0</v>
      </c>
    </row>
    <row r="34" spans="7:28">
      <c r="G34" t="s">
        <v>76</v>
      </c>
      <c r="H34" s="73">
        <v>244.45</v>
      </c>
      <c r="I34" s="46">
        <v>0</v>
      </c>
      <c r="J34" s="46">
        <v>0</v>
      </c>
      <c r="K34" s="46">
        <v>4.04</v>
      </c>
      <c r="L34" s="46">
        <v>2.12</v>
      </c>
      <c r="M34" s="74">
        <v>0.33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250.94</v>
      </c>
      <c r="W34">
        <v>244.45</v>
      </c>
      <c r="X34">
        <v>0</v>
      </c>
      <c r="Y34">
        <v>2.12</v>
      </c>
      <c r="Z34">
        <v>4.04</v>
      </c>
      <c r="AA34">
        <v>0.33</v>
      </c>
      <c r="AB34">
        <v>0</v>
      </c>
    </row>
    <row r="35" spans="7:28">
      <c r="G35" t="s">
        <v>77</v>
      </c>
      <c r="H35" s="73">
        <v>88.25</v>
      </c>
      <c r="I35" s="46">
        <v>0</v>
      </c>
      <c r="J35" s="46">
        <v>1.06</v>
      </c>
      <c r="K35" s="46">
        <v>4.18</v>
      </c>
      <c r="L35" s="46">
        <v>1.78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95.27</v>
      </c>
      <c r="W35">
        <v>88.25</v>
      </c>
      <c r="X35">
        <v>0</v>
      </c>
      <c r="Y35">
        <v>1.78</v>
      </c>
      <c r="Z35">
        <v>4.18</v>
      </c>
      <c r="AA35">
        <v>0</v>
      </c>
      <c r="AB35">
        <v>1.06</v>
      </c>
    </row>
    <row r="36" spans="7:28">
      <c r="G36" t="s">
        <v>78</v>
      </c>
      <c r="H36" s="73">
        <v>139.87</v>
      </c>
      <c r="I36" s="46">
        <v>0</v>
      </c>
      <c r="J36" s="46">
        <v>2.57</v>
      </c>
      <c r="K36" s="46">
        <v>4.17</v>
      </c>
      <c r="L36" s="46">
        <v>1.6</v>
      </c>
      <c r="M36" s="74">
        <v>0.33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148.54</v>
      </c>
      <c r="W36">
        <v>139.87</v>
      </c>
      <c r="X36">
        <v>0</v>
      </c>
      <c r="Y36">
        <v>1.6</v>
      </c>
      <c r="Z36">
        <v>4.17</v>
      </c>
      <c r="AA36">
        <v>0.33</v>
      </c>
      <c r="AB36">
        <v>2.57</v>
      </c>
    </row>
    <row r="37" spans="7:28">
      <c r="G37" t="s">
        <v>79</v>
      </c>
      <c r="H37" s="73">
        <v>160.38999999999999</v>
      </c>
      <c r="I37" s="46">
        <v>0</v>
      </c>
      <c r="J37" s="46">
        <v>1.23</v>
      </c>
      <c r="K37" s="46">
        <v>4.99</v>
      </c>
      <c r="L37" s="46">
        <v>1.64</v>
      </c>
      <c r="M37" s="74">
        <v>0.15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168.4</v>
      </c>
      <c r="W37">
        <v>160.38999999999999</v>
      </c>
      <c r="X37">
        <v>0</v>
      </c>
      <c r="Y37">
        <v>1.64</v>
      </c>
      <c r="Z37">
        <v>4.99</v>
      </c>
      <c r="AA37">
        <v>0.15</v>
      </c>
      <c r="AB37">
        <v>1.23</v>
      </c>
    </row>
    <row r="38" spans="7:28">
      <c r="G38" t="s">
        <v>80</v>
      </c>
      <c r="H38" s="73">
        <v>95.66</v>
      </c>
      <c r="I38" s="46">
        <v>0</v>
      </c>
      <c r="J38" s="46">
        <v>0</v>
      </c>
      <c r="K38" s="46">
        <v>8.52</v>
      </c>
      <c r="L38" s="46">
        <v>2.39</v>
      </c>
      <c r="M38" s="74">
        <v>0.75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107.32</v>
      </c>
      <c r="W38">
        <v>95.66</v>
      </c>
      <c r="X38">
        <v>0</v>
      </c>
      <c r="Y38">
        <v>2.39</v>
      </c>
      <c r="Z38">
        <v>8.52</v>
      </c>
      <c r="AA38">
        <v>0.75</v>
      </c>
      <c r="AB38">
        <v>0</v>
      </c>
    </row>
    <row r="39" spans="7:28">
      <c r="G39" t="s">
        <v>81</v>
      </c>
      <c r="H39" s="73">
        <v>31.72</v>
      </c>
      <c r="I39" s="46">
        <v>0</v>
      </c>
      <c r="J39" s="46">
        <v>0</v>
      </c>
      <c r="K39" s="46">
        <v>13.22</v>
      </c>
      <c r="L39" s="46">
        <v>3.75</v>
      </c>
      <c r="M39" s="74">
        <v>1.1599999999999999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49.85</v>
      </c>
      <c r="W39">
        <v>31.72</v>
      </c>
      <c r="X39">
        <v>0</v>
      </c>
      <c r="Y39">
        <v>3.75</v>
      </c>
      <c r="Z39">
        <v>13.22</v>
      </c>
      <c r="AA39">
        <v>1.1599999999999999</v>
      </c>
      <c r="AB39">
        <v>0</v>
      </c>
    </row>
    <row r="40" spans="7:28">
      <c r="G40" t="s">
        <v>82</v>
      </c>
      <c r="H40" s="73">
        <v>18.25</v>
      </c>
      <c r="I40" s="46">
        <v>0</v>
      </c>
      <c r="J40" s="46">
        <v>9.7100000000000009</v>
      </c>
      <c r="K40" s="46">
        <v>12.6</v>
      </c>
      <c r="L40" s="46">
        <v>3.61</v>
      </c>
      <c r="M40" s="74">
        <v>0.84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45.01</v>
      </c>
      <c r="W40">
        <v>18.25</v>
      </c>
      <c r="X40">
        <v>0</v>
      </c>
      <c r="Y40">
        <v>3.61</v>
      </c>
      <c r="Z40">
        <v>12.6</v>
      </c>
      <c r="AA40">
        <v>0.84</v>
      </c>
      <c r="AB40">
        <v>9.7100000000000009</v>
      </c>
    </row>
    <row r="41" spans="7:28">
      <c r="G41" t="s">
        <v>83</v>
      </c>
      <c r="H41" s="73">
        <v>2.76</v>
      </c>
      <c r="I41" s="46">
        <v>0</v>
      </c>
      <c r="J41" s="46">
        <v>10.86</v>
      </c>
      <c r="K41" s="46">
        <v>14.31</v>
      </c>
      <c r="L41" s="46">
        <v>3.75</v>
      </c>
      <c r="M41" s="74">
        <v>0.3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31.98</v>
      </c>
      <c r="W41">
        <v>2.76</v>
      </c>
      <c r="X41">
        <v>0</v>
      </c>
      <c r="Y41">
        <v>3.75</v>
      </c>
      <c r="Z41">
        <v>14.31</v>
      </c>
      <c r="AA41">
        <v>0.3</v>
      </c>
      <c r="AB41">
        <v>10.86</v>
      </c>
    </row>
    <row r="42" spans="7:28">
      <c r="G42" t="s">
        <v>84</v>
      </c>
      <c r="H42" s="73">
        <v>0</v>
      </c>
      <c r="I42" s="46">
        <v>0</v>
      </c>
      <c r="J42" s="46">
        <v>20.76</v>
      </c>
      <c r="K42" s="46">
        <v>16.809999999999999</v>
      </c>
      <c r="L42" s="46">
        <v>3.95</v>
      </c>
      <c r="M42" s="74">
        <v>0.21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41.73</v>
      </c>
      <c r="W42">
        <v>0</v>
      </c>
      <c r="X42">
        <v>0</v>
      </c>
      <c r="Y42">
        <v>3.95</v>
      </c>
      <c r="Z42">
        <v>16.809999999999999</v>
      </c>
      <c r="AA42">
        <v>0.21</v>
      </c>
      <c r="AB42">
        <v>20.76</v>
      </c>
    </row>
    <row r="43" spans="7:28">
      <c r="G43" t="s">
        <v>85</v>
      </c>
      <c r="H43" s="73">
        <v>0</v>
      </c>
      <c r="I43" s="46">
        <v>0</v>
      </c>
      <c r="J43" s="46">
        <v>28.6</v>
      </c>
      <c r="K43" s="46">
        <v>2.95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31.55</v>
      </c>
      <c r="W43">
        <v>0</v>
      </c>
      <c r="X43">
        <v>0</v>
      </c>
      <c r="Y43">
        <v>0</v>
      </c>
      <c r="Z43">
        <v>2.95</v>
      </c>
      <c r="AA43">
        <v>0</v>
      </c>
      <c r="AB43">
        <v>28.6</v>
      </c>
    </row>
    <row r="44" spans="7:28">
      <c r="G44" t="s">
        <v>86</v>
      </c>
      <c r="H44" s="73">
        <v>23.39</v>
      </c>
      <c r="I44" s="46">
        <v>0</v>
      </c>
      <c r="J44" s="46">
        <v>23.1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46.49</v>
      </c>
      <c r="W44">
        <v>23.39</v>
      </c>
      <c r="X44">
        <v>0</v>
      </c>
      <c r="Y44">
        <v>0</v>
      </c>
      <c r="Z44">
        <v>0</v>
      </c>
      <c r="AA44">
        <v>0</v>
      </c>
      <c r="AB44">
        <v>23.1</v>
      </c>
    </row>
    <row r="45" spans="7:28">
      <c r="G45" t="s">
        <v>87</v>
      </c>
      <c r="H45" s="73">
        <v>0</v>
      </c>
      <c r="I45" s="46">
        <v>0</v>
      </c>
      <c r="J45" s="46">
        <v>5.78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5.78</v>
      </c>
      <c r="W45">
        <v>0</v>
      </c>
      <c r="X45">
        <v>0</v>
      </c>
      <c r="Y45">
        <v>0</v>
      </c>
      <c r="Z45">
        <v>0</v>
      </c>
      <c r="AA45">
        <v>0</v>
      </c>
      <c r="AB45">
        <v>5.78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</row>
    <row r="47" spans="7:28">
      <c r="G47" t="s">
        <v>89</v>
      </c>
      <c r="H47" s="73">
        <v>101.06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101.06</v>
      </c>
      <c r="W47">
        <v>101.06</v>
      </c>
      <c r="X47">
        <v>0</v>
      </c>
      <c r="Y47">
        <v>0</v>
      </c>
      <c r="Z47">
        <v>0</v>
      </c>
      <c r="AA47">
        <v>0</v>
      </c>
      <c r="AB47">
        <v>0</v>
      </c>
    </row>
    <row r="48" spans="7:28">
      <c r="G48" t="s">
        <v>90</v>
      </c>
      <c r="H48" s="73">
        <v>31.76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31.76</v>
      </c>
      <c r="W48">
        <v>31.76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7:28">
      <c r="G49" t="s">
        <v>91</v>
      </c>
      <c r="H49" s="73">
        <v>13.48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13.48</v>
      </c>
      <c r="W49">
        <v>13.48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-59</v>
      </c>
      <c r="Q63" s="46">
        <v>0</v>
      </c>
      <c r="R63" s="46">
        <v>0</v>
      </c>
      <c r="S63" s="74">
        <v>0</v>
      </c>
      <c r="U63" s="73">
        <v>-59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-59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-49</v>
      </c>
      <c r="Q64" s="46">
        <v>0</v>
      </c>
      <c r="R64" s="46">
        <v>0</v>
      </c>
      <c r="S64" s="74">
        <v>0</v>
      </c>
      <c r="U64" s="73">
        <v>-49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-49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-32</v>
      </c>
      <c r="Q65" s="46">
        <v>0</v>
      </c>
      <c r="R65" s="46">
        <v>0</v>
      </c>
      <c r="S65" s="74">
        <v>0</v>
      </c>
      <c r="U65" s="73">
        <v>-32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-32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-20</v>
      </c>
      <c r="Q66" s="46">
        <v>0</v>
      </c>
      <c r="R66" s="46">
        <v>0</v>
      </c>
      <c r="S66" s="74">
        <v>0</v>
      </c>
      <c r="U66" s="73">
        <v>-20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-20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3.66</v>
      </c>
      <c r="N67" s="73">
        <v>0</v>
      </c>
      <c r="O67" s="46">
        <v>-11</v>
      </c>
      <c r="P67" s="46">
        <v>-17</v>
      </c>
      <c r="Q67" s="46">
        <v>0</v>
      </c>
      <c r="R67" s="46">
        <v>0</v>
      </c>
      <c r="S67" s="74">
        <v>0</v>
      </c>
      <c r="U67" s="73">
        <v>-28</v>
      </c>
      <c r="V67" s="74">
        <v>3.66</v>
      </c>
      <c r="W67">
        <v>0</v>
      </c>
      <c r="X67">
        <v>-11</v>
      </c>
      <c r="Y67">
        <v>0</v>
      </c>
      <c r="Z67">
        <v>0</v>
      </c>
      <c r="AA67">
        <v>3.66</v>
      </c>
      <c r="AB67">
        <v>-17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2.79</v>
      </c>
      <c r="N68" s="73">
        <v>0</v>
      </c>
      <c r="O68" s="46">
        <v>-6</v>
      </c>
      <c r="P68" s="46">
        <v>-70</v>
      </c>
      <c r="Q68" s="46">
        <v>0</v>
      </c>
      <c r="R68" s="46">
        <v>0</v>
      </c>
      <c r="S68" s="74">
        <v>0</v>
      </c>
      <c r="U68" s="73">
        <v>-76</v>
      </c>
      <c r="V68" s="74">
        <v>2.79</v>
      </c>
      <c r="W68">
        <v>0</v>
      </c>
      <c r="X68">
        <v>-6</v>
      </c>
      <c r="Y68">
        <v>0</v>
      </c>
      <c r="Z68">
        <v>0</v>
      </c>
      <c r="AA68">
        <v>2.79</v>
      </c>
      <c r="AB68">
        <v>-70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-21</v>
      </c>
      <c r="Q69" s="46">
        <v>0</v>
      </c>
      <c r="R69" s="46">
        <v>0</v>
      </c>
      <c r="S69" s="74">
        <v>0</v>
      </c>
      <c r="U69" s="73">
        <v>-21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-21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0.87</v>
      </c>
      <c r="N70" s="73">
        <v>0</v>
      </c>
      <c r="O70" s="46">
        <v>-35</v>
      </c>
      <c r="P70" s="46">
        <v>-240</v>
      </c>
      <c r="Q70" s="46">
        <v>0</v>
      </c>
      <c r="R70" s="46">
        <v>0</v>
      </c>
      <c r="S70" s="74">
        <v>0</v>
      </c>
      <c r="U70" s="73">
        <v>-275</v>
      </c>
      <c r="V70" s="74">
        <v>0.87</v>
      </c>
      <c r="W70">
        <v>0</v>
      </c>
      <c r="X70">
        <v>-35</v>
      </c>
      <c r="Y70">
        <v>0</v>
      </c>
      <c r="Z70">
        <v>0</v>
      </c>
      <c r="AA70">
        <v>0.87</v>
      </c>
      <c r="AB70">
        <v>-240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11.36</v>
      </c>
      <c r="L71" s="46">
        <v>0</v>
      </c>
      <c r="M71" s="74">
        <v>2.79</v>
      </c>
      <c r="N71" s="73">
        <v>0</v>
      </c>
      <c r="O71" s="46">
        <v>0</v>
      </c>
      <c r="P71" s="46">
        <v>-154.55000000000001</v>
      </c>
      <c r="Q71" s="46">
        <v>0</v>
      </c>
      <c r="R71" s="46">
        <v>0</v>
      </c>
      <c r="S71" s="74">
        <v>0</v>
      </c>
      <c r="U71" s="73">
        <v>-154.55000000000001</v>
      </c>
      <c r="V71" s="74">
        <v>14.15</v>
      </c>
      <c r="W71">
        <v>0</v>
      </c>
      <c r="X71">
        <v>0</v>
      </c>
      <c r="Y71">
        <v>0</v>
      </c>
      <c r="Z71">
        <v>11.36</v>
      </c>
      <c r="AA71">
        <v>2.79</v>
      </c>
      <c r="AB71">
        <v>-154.55000000000001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14.25</v>
      </c>
      <c r="L72" s="46">
        <v>0</v>
      </c>
      <c r="M72" s="74">
        <v>3.56</v>
      </c>
      <c r="N72" s="73">
        <v>0</v>
      </c>
      <c r="O72" s="46">
        <v>0</v>
      </c>
      <c r="P72" s="46">
        <v>-241</v>
      </c>
      <c r="Q72" s="46">
        <v>0</v>
      </c>
      <c r="R72" s="46">
        <v>0</v>
      </c>
      <c r="S72" s="74">
        <v>0</v>
      </c>
      <c r="U72" s="73">
        <v>-241</v>
      </c>
      <c r="V72" s="74">
        <v>17.809999999999999</v>
      </c>
      <c r="W72">
        <v>0</v>
      </c>
      <c r="X72">
        <v>0</v>
      </c>
      <c r="Y72">
        <v>0</v>
      </c>
      <c r="Z72">
        <v>14.25</v>
      </c>
      <c r="AA72">
        <v>3.56</v>
      </c>
      <c r="AB72">
        <v>-241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12.76</v>
      </c>
      <c r="L73" s="46">
        <v>0</v>
      </c>
      <c r="M73" s="74">
        <v>2.57</v>
      </c>
      <c r="N73" s="73">
        <v>0</v>
      </c>
      <c r="O73" s="46">
        <v>0</v>
      </c>
      <c r="P73" s="46">
        <v>-255</v>
      </c>
      <c r="Q73" s="46">
        <v>0</v>
      </c>
      <c r="R73" s="46">
        <v>0</v>
      </c>
      <c r="S73" s="74">
        <v>0</v>
      </c>
      <c r="U73" s="73">
        <v>-255</v>
      </c>
      <c r="V73" s="74">
        <v>15.33</v>
      </c>
      <c r="W73">
        <v>0</v>
      </c>
      <c r="X73">
        <v>0</v>
      </c>
      <c r="Y73">
        <v>0</v>
      </c>
      <c r="Z73">
        <v>12.76</v>
      </c>
      <c r="AA73">
        <v>2.57</v>
      </c>
      <c r="AB73">
        <v>-255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10.78</v>
      </c>
      <c r="L74" s="46">
        <v>0</v>
      </c>
      <c r="M74" s="74">
        <v>1.79</v>
      </c>
      <c r="N74" s="73">
        <v>0</v>
      </c>
      <c r="O74" s="46">
        <v>0</v>
      </c>
      <c r="P74" s="46">
        <v>-211</v>
      </c>
      <c r="Q74" s="46">
        <v>0</v>
      </c>
      <c r="R74" s="46">
        <v>0</v>
      </c>
      <c r="S74" s="74">
        <v>0</v>
      </c>
      <c r="U74" s="73">
        <v>-211</v>
      </c>
      <c r="V74" s="74">
        <v>12.57</v>
      </c>
      <c r="W74">
        <v>0</v>
      </c>
      <c r="X74">
        <v>0</v>
      </c>
      <c r="Y74">
        <v>0</v>
      </c>
      <c r="Z74">
        <v>10.78</v>
      </c>
      <c r="AA74">
        <v>1.79</v>
      </c>
      <c r="AB74">
        <v>-211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14.6</v>
      </c>
      <c r="L75" s="46">
        <v>4.29</v>
      </c>
      <c r="M75" s="74">
        <v>2.13</v>
      </c>
      <c r="N75" s="73">
        <v>0</v>
      </c>
      <c r="O75" s="46">
        <v>0</v>
      </c>
      <c r="P75" s="46">
        <v>-78</v>
      </c>
      <c r="Q75" s="46">
        <v>0</v>
      </c>
      <c r="R75" s="46">
        <v>0</v>
      </c>
      <c r="S75" s="74">
        <v>0</v>
      </c>
      <c r="U75" s="73">
        <v>-78</v>
      </c>
      <c r="V75" s="74">
        <v>21.02</v>
      </c>
      <c r="W75">
        <v>0</v>
      </c>
      <c r="X75">
        <v>0</v>
      </c>
      <c r="Y75">
        <v>4.29</v>
      </c>
      <c r="Z75">
        <v>14.6</v>
      </c>
      <c r="AA75">
        <v>2.13</v>
      </c>
      <c r="AB75">
        <v>-78</v>
      </c>
    </row>
    <row r="76" spans="7:28">
      <c r="G76" t="s">
        <v>118</v>
      </c>
      <c r="H76" s="73">
        <v>37.47</v>
      </c>
      <c r="I76" s="46">
        <v>0</v>
      </c>
      <c r="J76" s="46">
        <v>0</v>
      </c>
      <c r="K76" s="46">
        <v>15.29</v>
      </c>
      <c r="L76" s="46">
        <v>4.8099999999999996</v>
      </c>
      <c r="M76" s="74">
        <v>1.3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58.87</v>
      </c>
      <c r="W76">
        <v>37.47</v>
      </c>
      <c r="X76">
        <v>0</v>
      </c>
      <c r="Y76">
        <v>4.8099999999999996</v>
      </c>
      <c r="Z76">
        <v>15.29</v>
      </c>
      <c r="AA76">
        <v>1.3</v>
      </c>
      <c r="AB76">
        <v>0</v>
      </c>
    </row>
    <row r="77" spans="7:28">
      <c r="G77" t="s">
        <v>119</v>
      </c>
      <c r="H77" s="73">
        <v>39.729999999999997</v>
      </c>
      <c r="I77" s="46">
        <v>0</v>
      </c>
      <c r="J77" s="46">
        <v>0</v>
      </c>
      <c r="K77" s="46">
        <v>9.26</v>
      </c>
      <c r="L77" s="46">
        <v>3.08</v>
      </c>
      <c r="M77" s="74">
        <v>0.64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52.71</v>
      </c>
      <c r="W77">
        <v>39.729999999999997</v>
      </c>
      <c r="X77">
        <v>0</v>
      </c>
      <c r="Y77">
        <v>3.08</v>
      </c>
      <c r="Z77">
        <v>9.26</v>
      </c>
      <c r="AA77">
        <v>0.64</v>
      </c>
      <c r="AB77">
        <v>0</v>
      </c>
    </row>
    <row r="78" spans="7:28">
      <c r="G78" t="s">
        <v>120</v>
      </c>
      <c r="H78" s="73">
        <v>43.78</v>
      </c>
      <c r="I78" s="46">
        <v>0</v>
      </c>
      <c r="J78" s="46">
        <v>0</v>
      </c>
      <c r="K78" s="46">
        <v>8.32</v>
      </c>
      <c r="L78" s="46">
        <v>2.97</v>
      </c>
      <c r="M78" s="74">
        <v>0.63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55.7</v>
      </c>
      <c r="W78">
        <v>43.78</v>
      </c>
      <c r="X78">
        <v>0</v>
      </c>
      <c r="Y78">
        <v>2.97</v>
      </c>
      <c r="Z78">
        <v>8.32</v>
      </c>
      <c r="AA78">
        <v>0.63</v>
      </c>
      <c r="AB78">
        <v>0</v>
      </c>
    </row>
    <row r="79" spans="7:28">
      <c r="G79" t="s">
        <v>121</v>
      </c>
      <c r="H79" s="73">
        <v>189.08</v>
      </c>
      <c r="I79" s="46">
        <v>0</v>
      </c>
      <c r="J79" s="46">
        <v>0</v>
      </c>
      <c r="K79" s="46">
        <v>7.99</v>
      </c>
      <c r="L79" s="46">
        <v>3.07</v>
      </c>
      <c r="M79" s="74">
        <v>0.45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200.58</v>
      </c>
      <c r="W79">
        <v>189.08</v>
      </c>
      <c r="X79">
        <v>0</v>
      </c>
      <c r="Y79">
        <v>3.07</v>
      </c>
      <c r="Z79">
        <v>7.99</v>
      </c>
      <c r="AA79">
        <v>0.45</v>
      </c>
      <c r="AB79">
        <v>0</v>
      </c>
    </row>
    <row r="80" spans="7:28">
      <c r="G80" t="s">
        <v>122</v>
      </c>
      <c r="H80" s="73">
        <v>254.12</v>
      </c>
      <c r="I80" s="46">
        <v>0</v>
      </c>
      <c r="J80" s="46">
        <v>0</v>
      </c>
      <c r="K80" s="46">
        <v>9.3000000000000007</v>
      </c>
      <c r="L80" s="46">
        <v>3.68</v>
      </c>
      <c r="M80" s="74">
        <v>0.84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267.94</v>
      </c>
      <c r="W80">
        <v>254.12</v>
      </c>
      <c r="X80">
        <v>0</v>
      </c>
      <c r="Y80">
        <v>3.68</v>
      </c>
      <c r="Z80">
        <v>9.3000000000000007</v>
      </c>
      <c r="AA80">
        <v>0.84</v>
      </c>
      <c r="AB80">
        <v>0</v>
      </c>
    </row>
    <row r="81" spans="7:28">
      <c r="G81" t="s">
        <v>123</v>
      </c>
      <c r="H81" s="73">
        <v>269.01</v>
      </c>
      <c r="I81" s="46">
        <v>0</v>
      </c>
      <c r="J81" s="46">
        <v>0</v>
      </c>
      <c r="K81" s="46">
        <v>14.8</v>
      </c>
      <c r="L81" s="46">
        <v>5.82</v>
      </c>
      <c r="M81" s="74">
        <v>1.94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291.57</v>
      </c>
      <c r="W81">
        <v>269.01</v>
      </c>
      <c r="X81">
        <v>0</v>
      </c>
      <c r="Y81">
        <v>5.82</v>
      </c>
      <c r="Z81">
        <v>14.8</v>
      </c>
      <c r="AA81">
        <v>1.94</v>
      </c>
      <c r="AB81">
        <v>0</v>
      </c>
    </row>
    <row r="82" spans="7:28">
      <c r="G82" t="s">
        <v>124</v>
      </c>
      <c r="H82" s="73">
        <v>217.98</v>
      </c>
      <c r="I82" s="46">
        <v>0</v>
      </c>
      <c r="J82" s="46">
        <v>0</v>
      </c>
      <c r="K82" s="46">
        <v>17.27</v>
      </c>
      <c r="L82" s="46">
        <v>7</v>
      </c>
      <c r="M82" s="74">
        <v>2.33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244.58</v>
      </c>
      <c r="W82">
        <v>217.98</v>
      </c>
      <c r="X82">
        <v>0</v>
      </c>
      <c r="Y82">
        <v>7</v>
      </c>
      <c r="Z82">
        <v>17.27</v>
      </c>
      <c r="AA82">
        <v>2.33</v>
      </c>
      <c r="AB82">
        <v>0</v>
      </c>
    </row>
    <row r="83" spans="7:28">
      <c r="G83" t="s">
        <v>125</v>
      </c>
      <c r="H83" s="73">
        <v>119.39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119.39</v>
      </c>
      <c r="W83">
        <v>119.39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7:28">
      <c r="G84" t="s">
        <v>126</v>
      </c>
      <c r="H84" s="73">
        <v>101.06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101.06</v>
      </c>
      <c r="W84">
        <v>101.06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73">
        <v>51.01</v>
      </c>
      <c r="I85" s="46">
        <v>0</v>
      </c>
      <c r="J85" s="46">
        <v>0</v>
      </c>
      <c r="K85" s="46">
        <v>0</v>
      </c>
      <c r="L85" s="46">
        <v>0</v>
      </c>
      <c r="M85" s="74">
        <v>3.85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54.86</v>
      </c>
      <c r="W85">
        <v>51.01</v>
      </c>
      <c r="X85">
        <v>0</v>
      </c>
      <c r="Y85">
        <v>0</v>
      </c>
      <c r="Z85">
        <v>0</v>
      </c>
      <c r="AA85">
        <v>3.85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3.56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3.56</v>
      </c>
      <c r="W86">
        <v>0</v>
      </c>
      <c r="X86">
        <v>0</v>
      </c>
      <c r="Y86">
        <v>0</v>
      </c>
      <c r="Z86">
        <v>0</v>
      </c>
      <c r="AA86">
        <v>3.56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2.6</v>
      </c>
      <c r="W88">
        <v>0</v>
      </c>
      <c r="X88">
        <v>0</v>
      </c>
      <c r="Y88">
        <v>0</v>
      </c>
      <c r="Z88">
        <v>0</v>
      </c>
      <c r="AA88">
        <v>2.6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4.1399999999999997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4.1399999999999997</v>
      </c>
      <c r="W89">
        <v>0</v>
      </c>
      <c r="X89">
        <v>0</v>
      </c>
      <c r="Y89">
        <v>0</v>
      </c>
      <c r="Z89">
        <v>0</v>
      </c>
      <c r="AA89">
        <v>4.1399999999999997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2.89</v>
      </c>
      <c r="N90" s="73">
        <v>0</v>
      </c>
      <c r="O90" s="46">
        <v>-5</v>
      </c>
      <c r="P90" s="46">
        <v>-181</v>
      </c>
      <c r="Q90" s="46">
        <v>0</v>
      </c>
      <c r="R90" s="46">
        <v>0</v>
      </c>
      <c r="S90" s="74">
        <v>0</v>
      </c>
      <c r="U90" s="73">
        <v>-186</v>
      </c>
      <c r="V90" s="74">
        <v>2.89</v>
      </c>
      <c r="W90">
        <v>0</v>
      </c>
      <c r="X90">
        <v>-5</v>
      </c>
      <c r="Y90">
        <v>0</v>
      </c>
      <c r="Z90">
        <v>0</v>
      </c>
      <c r="AA90">
        <v>2.89</v>
      </c>
      <c r="AB90">
        <v>-181</v>
      </c>
    </row>
    <row r="91" spans="7:28">
      <c r="G91" t="s">
        <v>133</v>
      </c>
      <c r="H91" s="73">
        <v>98.17</v>
      </c>
      <c r="I91" s="46">
        <v>0</v>
      </c>
      <c r="J91" s="46">
        <v>0</v>
      </c>
      <c r="K91" s="46">
        <v>0</v>
      </c>
      <c r="L91" s="46">
        <v>0</v>
      </c>
      <c r="M91" s="74">
        <v>2.6</v>
      </c>
      <c r="N91" s="73">
        <v>0</v>
      </c>
      <c r="O91" s="46">
        <v>-1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100.77</v>
      </c>
      <c r="W91">
        <v>98.17</v>
      </c>
      <c r="X91">
        <v>-1</v>
      </c>
      <c r="Y91">
        <v>0</v>
      </c>
      <c r="Z91">
        <v>0</v>
      </c>
      <c r="AA91">
        <v>2.6</v>
      </c>
      <c r="AB91">
        <v>0</v>
      </c>
    </row>
    <row r="92" spans="7:28">
      <c r="G92" t="s">
        <v>134</v>
      </c>
      <c r="H92" s="73">
        <v>7.7</v>
      </c>
      <c r="I92" s="46">
        <v>0</v>
      </c>
      <c r="J92" s="46">
        <v>0</v>
      </c>
      <c r="K92" s="46">
        <v>0</v>
      </c>
      <c r="L92" s="46">
        <v>0</v>
      </c>
      <c r="M92" s="74">
        <v>3.47</v>
      </c>
      <c r="N92" s="73">
        <v>0</v>
      </c>
      <c r="O92" s="46">
        <v>-1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11.16</v>
      </c>
      <c r="W92">
        <v>7.7</v>
      </c>
      <c r="X92">
        <v>-1</v>
      </c>
      <c r="Y92">
        <v>0</v>
      </c>
      <c r="Z92">
        <v>0</v>
      </c>
      <c r="AA92">
        <v>3.47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2.5</v>
      </c>
      <c r="N93" s="73">
        <v>0</v>
      </c>
      <c r="O93" s="46">
        <v>-36</v>
      </c>
      <c r="P93" s="46">
        <v>-94</v>
      </c>
      <c r="Q93" s="46">
        <v>0</v>
      </c>
      <c r="R93" s="46">
        <v>0</v>
      </c>
      <c r="S93" s="74">
        <v>0</v>
      </c>
      <c r="U93" s="73">
        <v>-130</v>
      </c>
      <c r="V93" s="74">
        <v>2.5</v>
      </c>
      <c r="W93">
        <v>0</v>
      </c>
      <c r="X93">
        <v>-36</v>
      </c>
      <c r="Y93">
        <v>0</v>
      </c>
      <c r="Z93">
        <v>0</v>
      </c>
      <c r="AA93">
        <v>2.5</v>
      </c>
      <c r="AB93">
        <v>-94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1.25</v>
      </c>
      <c r="N94" s="73">
        <v>0</v>
      </c>
      <c r="O94" s="46">
        <v>-66</v>
      </c>
      <c r="P94" s="46">
        <v>-86</v>
      </c>
      <c r="Q94" s="46">
        <v>0</v>
      </c>
      <c r="R94" s="46">
        <v>0</v>
      </c>
      <c r="S94" s="74">
        <v>0</v>
      </c>
      <c r="U94" s="73">
        <v>-152</v>
      </c>
      <c r="V94" s="74">
        <v>1.25</v>
      </c>
      <c r="W94">
        <v>0</v>
      </c>
      <c r="X94">
        <v>-66</v>
      </c>
      <c r="Y94">
        <v>0</v>
      </c>
      <c r="Z94">
        <v>0</v>
      </c>
      <c r="AA94">
        <v>1.25</v>
      </c>
      <c r="AB94">
        <v>-86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1.44</v>
      </c>
      <c r="N95" s="73">
        <v>0</v>
      </c>
      <c r="O95" s="46">
        <v>-44</v>
      </c>
      <c r="P95" s="46">
        <v>-116</v>
      </c>
      <c r="Q95" s="46">
        <v>0</v>
      </c>
      <c r="R95" s="46">
        <v>0</v>
      </c>
      <c r="S95" s="74">
        <v>0</v>
      </c>
      <c r="U95" s="73">
        <v>-160</v>
      </c>
      <c r="V95" s="74">
        <v>1.44</v>
      </c>
      <c r="W95">
        <v>0</v>
      </c>
      <c r="X95">
        <v>-44</v>
      </c>
      <c r="Y95">
        <v>0</v>
      </c>
      <c r="Z95">
        <v>0</v>
      </c>
      <c r="AA95">
        <v>1.44</v>
      </c>
      <c r="AB95">
        <v>-116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-69</v>
      </c>
      <c r="P96" s="46">
        <v>-211</v>
      </c>
      <c r="Q96" s="46">
        <v>0</v>
      </c>
      <c r="R96" s="46">
        <v>0</v>
      </c>
      <c r="S96" s="74">
        <v>0</v>
      </c>
      <c r="U96" s="73">
        <v>-280</v>
      </c>
      <c r="V96" s="74">
        <v>0</v>
      </c>
      <c r="W96">
        <v>0</v>
      </c>
      <c r="X96">
        <v>-69</v>
      </c>
      <c r="Y96">
        <v>0</v>
      </c>
      <c r="Z96">
        <v>0</v>
      </c>
      <c r="AA96">
        <v>0</v>
      </c>
      <c r="AB96">
        <v>-211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1.44</v>
      </c>
      <c r="N97" s="73">
        <v>0</v>
      </c>
      <c r="O97" s="46">
        <v>-94</v>
      </c>
      <c r="P97" s="46">
        <v>-230</v>
      </c>
      <c r="Q97" s="46">
        <v>0</v>
      </c>
      <c r="R97" s="46">
        <v>0</v>
      </c>
      <c r="S97" s="74">
        <v>0</v>
      </c>
      <c r="U97" s="73">
        <v>-324</v>
      </c>
      <c r="V97" s="74">
        <v>1.44</v>
      </c>
      <c r="W97">
        <v>0</v>
      </c>
      <c r="X97">
        <v>-94</v>
      </c>
      <c r="Y97">
        <v>0</v>
      </c>
      <c r="Z97">
        <v>0</v>
      </c>
      <c r="AA97">
        <v>1.44</v>
      </c>
      <c r="AB97">
        <v>-230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0.19</v>
      </c>
      <c r="N98" s="73">
        <v>0</v>
      </c>
      <c r="O98" s="46">
        <v>-124</v>
      </c>
      <c r="P98" s="46">
        <v>-256</v>
      </c>
      <c r="Q98" s="46">
        <v>0</v>
      </c>
      <c r="R98" s="46">
        <v>0</v>
      </c>
      <c r="S98" s="74">
        <v>0</v>
      </c>
      <c r="U98" s="73">
        <v>-380</v>
      </c>
      <c r="V98" s="74">
        <v>0.19</v>
      </c>
      <c r="W98">
        <v>0</v>
      </c>
      <c r="X98">
        <v>-124</v>
      </c>
      <c r="Y98">
        <v>0</v>
      </c>
      <c r="Z98">
        <v>0</v>
      </c>
      <c r="AA98">
        <v>0.19</v>
      </c>
      <c r="AB98">
        <v>-256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0.68422999999999989</v>
      </c>
      <c r="I99" s="69">
        <f t="shared" ref="I99:BQ99" si="1">SUM(I3:I98)/4000</f>
        <v>0</v>
      </c>
      <c r="J99" s="69">
        <f t="shared" si="1"/>
        <v>2.5917499999999996E-2</v>
      </c>
      <c r="K99" s="69">
        <f t="shared" si="1"/>
        <v>6.6849999999999993E-2</v>
      </c>
      <c r="L99" s="69">
        <f t="shared" si="1"/>
        <v>2.172E-2</v>
      </c>
      <c r="M99" s="69">
        <f t="shared" si="1"/>
        <v>2.1952499999999996E-2</v>
      </c>
      <c r="N99" s="68">
        <f t="shared" si="1"/>
        <v>-0.47075</v>
      </c>
      <c r="O99" s="69">
        <f t="shared" si="1"/>
        <v>-1.542</v>
      </c>
      <c r="P99" s="69">
        <f t="shared" si="1"/>
        <v>-2.1018874999999997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-4.1146374999999997</v>
      </c>
      <c r="V99" s="70">
        <f t="shared" si="1"/>
        <v>0.82065999999999983</v>
      </c>
      <c r="W99">
        <f t="shared" si="1"/>
        <v>0.21348000000000011</v>
      </c>
      <c r="X99">
        <f t="shared" si="1"/>
        <v>-1.542</v>
      </c>
      <c r="Y99">
        <f t="shared" si="1"/>
        <v>2.172E-2</v>
      </c>
      <c r="Z99">
        <f t="shared" si="1"/>
        <v>6.6849999999999993E-2</v>
      </c>
      <c r="AA99">
        <f t="shared" si="1"/>
        <v>2.1952499999999996E-2</v>
      </c>
      <c r="AB99">
        <f t="shared" si="1"/>
        <v>-2.0759700000000003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533</v>
      </c>
      <c r="X1" t="s">
        <v>535</v>
      </c>
      <c r="Y1" t="s">
        <v>145</v>
      </c>
      <c r="Z1" t="s">
        <v>146</v>
      </c>
      <c r="AA1" t="s">
        <v>145</v>
      </c>
      <c r="AB1" t="s">
        <v>145</v>
      </c>
      <c r="AC1" t="s">
        <v>545</v>
      </c>
      <c r="AD1" t="s">
        <v>145</v>
      </c>
      <c r="AE1" t="s">
        <v>548</v>
      </c>
      <c r="AF1" t="s">
        <v>550</v>
      </c>
      <c r="AG1" t="s">
        <v>552</v>
      </c>
      <c r="AH1" t="s">
        <v>146</v>
      </c>
      <c r="AI1" t="s">
        <v>146</v>
      </c>
      <c r="AJ1" t="s">
        <v>145</v>
      </c>
      <c r="AK1" t="s">
        <v>146</v>
      </c>
      <c r="AL1" t="s">
        <v>560</v>
      </c>
      <c r="AM1" t="s">
        <v>562</v>
      </c>
      <c r="AN1" t="s">
        <v>145</v>
      </c>
      <c r="AO1" t="s">
        <v>565</v>
      </c>
      <c r="AP1" t="s">
        <v>567</v>
      </c>
      <c r="AQ1" t="s">
        <v>569</v>
      </c>
      <c r="AR1" t="s">
        <v>145</v>
      </c>
      <c r="AS1" t="s">
        <v>572</v>
      </c>
      <c r="AT1" t="s">
        <v>574</v>
      </c>
      <c r="AU1" t="s">
        <v>576</v>
      </c>
      <c r="AV1" t="s">
        <v>576</v>
      </c>
      <c r="AW1" t="s">
        <v>579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45332</v>
      </c>
      <c r="W2" s="28" t="s">
        <v>358</v>
      </c>
      <c r="X2" t="s">
        <v>369</v>
      </c>
      <c r="Y2" t="s">
        <v>537</v>
      </c>
      <c r="Z2" t="s">
        <v>539</v>
      </c>
      <c r="AA2" t="s">
        <v>541</v>
      </c>
      <c r="AB2" t="s">
        <v>543</v>
      </c>
      <c r="AC2" t="s">
        <v>369</v>
      </c>
      <c r="AD2" t="s">
        <v>543</v>
      </c>
      <c r="AE2" t="s">
        <v>149</v>
      </c>
      <c r="AF2" t="s">
        <v>148</v>
      </c>
      <c r="AG2" t="s">
        <v>148</v>
      </c>
      <c r="AH2" t="s">
        <v>554</v>
      </c>
      <c r="AI2" t="s">
        <v>556</v>
      </c>
      <c r="AJ2" t="s">
        <v>541</v>
      </c>
      <c r="AK2" t="s">
        <v>541</v>
      </c>
      <c r="AL2" t="s">
        <v>148</v>
      </c>
      <c r="AM2" t="s">
        <v>148</v>
      </c>
      <c r="AN2" t="s">
        <v>541</v>
      </c>
      <c r="AO2" t="s">
        <v>148</v>
      </c>
      <c r="AP2" t="s">
        <v>148</v>
      </c>
      <c r="AQ2" t="s">
        <v>148</v>
      </c>
      <c r="AR2" t="s">
        <v>541</v>
      </c>
      <c r="AS2" t="s">
        <v>145</v>
      </c>
      <c r="AT2" t="s">
        <v>145</v>
      </c>
      <c r="AU2" t="s">
        <v>148</v>
      </c>
      <c r="AV2" t="s">
        <v>148</v>
      </c>
      <c r="AW2" t="s">
        <v>146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1.47</v>
      </c>
      <c r="K3" s="53">
        <v>62.089999999999996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0.38</v>
      </c>
      <c r="X3">
        <v>7.7</v>
      </c>
      <c r="Y3">
        <v>25</v>
      </c>
      <c r="Z3">
        <v>20</v>
      </c>
      <c r="AA3">
        <v>0</v>
      </c>
      <c r="AB3">
        <v>0</v>
      </c>
      <c r="AC3">
        <v>0</v>
      </c>
      <c r="AD3">
        <v>0</v>
      </c>
      <c r="AE3">
        <v>1.47</v>
      </c>
      <c r="AF3">
        <v>6.74</v>
      </c>
      <c r="AG3">
        <v>4.8099999999999996</v>
      </c>
      <c r="AH3">
        <v>0</v>
      </c>
      <c r="AI3">
        <v>100</v>
      </c>
      <c r="AJ3">
        <v>0</v>
      </c>
      <c r="AK3">
        <v>8.4</v>
      </c>
      <c r="AL3">
        <v>8.18</v>
      </c>
      <c r="AM3">
        <v>18.29</v>
      </c>
      <c r="AN3">
        <v>158.47999999999999</v>
      </c>
      <c r="AO3">
        <v>11.55</v>
      </c>
      <c r="AP3">
        <v>5.78</v>
      </c>
      <c r="AQ3">
        <v>6.74</v>
      </c>
      <c r="AR3">
        <v>19.690000000000001</v>
      </c>
      <c r="AS3">
        <v>0</v>
      </c>
      <c r="AT3">
        <v>0</v>
      </c>
      <c r="AU3">
        <v>0</v>
      </c>
      <c r="AV3">
        <v>0</v>
      </c>
      <c r="AW3">
        <v>0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1.47</v>
      </c>
      <c r="K4" s="46">
        <v>62.089999999999996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0.38</v>
      </c>
      <c r="X4">
        <v>7.7</v>
      </c>
      <c r="Y4">
        <v>25</v>
      </c>
      <c r="Z4">
        <v>20</v>
      </c>
      <c r="AA4">
        <v>0</v>
      </c>
      <c r="AB4">
        <v>0</v>
      </c>
      <c r="AC4">
        <v>0</v>
      </c>
      <c r="AD4">
        <v>0</v>
      </c>
      <c r="AE4">
        <v>1.47</v>
      </c>
      <c r="AF4">
        <v>6.74</v>
      </c>
      <c r="AG4">
        <v>4.8099999999999996</v>
      </c>
      <c r="AH4">
        <v>0</v>
      </c>
      <c r="AI4">
        <v>100</v>
      </c>
      <c r="AJ4">
        <v>0</v>
      </c>
      <c r="AK4">
        <v>8.4</v>
      </c>
      <c r="AL4">
        <v>8.18</v>
      </c>
      <c r="AM4">
        <v>18.29</v>
      </c>
      <c r="AN4">
        <v>158.47999999999999</v>
      </c>
      <c r="AO4">
        <v>11.55</v>
      </c>
      <c r="AP4">
        <v>5.78</v>
      </c>
      <c r="AQ4">
        <v>6.74</v>
      </c>
      <c r="AR4">
        <v>19.690000000000001</v>
      </c>
      <c r="AS4">
        <v>0</v>
      </c>
      <c r="AT4">
        <v>0</v>
      </c>
      <c r="AU4">
        <v>0</v>
      </c>
      <c r="AV4">
        <v>0</v>
      </c>
      <c r="AW4">
        <v>0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1.47</v>
      </c>
      <c r="K5" s="46">
        <v>62.089999999999996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0.38</v>
      </c>
      <c r="X5">
        <v>7.7</v>
      </c>
      <c r="Y5">
        <v>25</v>
      </c>
      <c r="Z5">
        <v>20</v>
      </c>
      <c r="AA5">
        <v>0</v>
      </c>
      <c r="AB5">
        <v>0</v>
      </c>
      <c r="AC5">
        <v>0</v>
      </c>
      <c r="AD5">
        <v>0</v>
      </c>
      <c r="AE5">
        <v>1.47</v>
      </c>
      <c r="AF5">
        <v>6.74</v>
      </c>
      <c r="AG5">
        <v>4.8099999999999996</v>
      </c>
      <c r="AH5">
        <v>0</v>
      </c>
      <c r="AI5">
        <v>100</v>
      </c>
      <c r="AJ5">
        <v>0</v>
      </c>
      <c r="AK5">
        <v>8.4</v>
      </c>
      <c r="AL5">
        <v>8.18</v>
      </c>
      <c r="AM5">
        <v>18.29</v>
      </c>
      <c r="AN5">
        <v>158.47999999999999</v>
      </c>
      <c r="AO5">
        <v>11.55</v>
      </c>
      <c r="AP5">
        <v>5.78</v>
      </c>
      <c r="AQ5">
        <v>6.74</v>
      </c>
      <c r="AR5">
        <v>19.690000000000001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1.47</v>
      </c>
      <c r="K6" s="46">
        <v>62.089999999999996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0.38</v>
      </c>
      <c r="X6">
        <v>7.7</v>
      </c>
      <c r="Y6">
        <v>25</v>
      </c>
      <c r="Z6">
        <v>20</v>
      </c>
      <c r="AA6">
        <v>0</v>
      </c>
      <c r="AB6">
        <v>0</v>
      </c>
      <c r="AC6">
        <v>0</v>
      </c>
      <c r="AD6">
        <v>0</v>
      </c>
      <c r="AE6">
        <v>1.47</v>
      </c>
      <c r="AF6">
        <v>6.74</v>
      </c>
      <c r="AG6">
        <v>4.8099999999999996</v>
      </c>
      <c r="AH6">
        <v>0</v>
      </c>
      <c r="AI6">
        <v>100</v>
      </c>
      <c r="AJ6">
        <v>0</v>
      </c>
      <c r="AK6">
        <v>8.4</v>
      </c>
      <c r="AL6">
        <v>8.18</v>
      </c>
      <c r="AM6">
        <v>18.29</v>
      </c>
      <c r="AN6">
        <v>158.47999999999999</v>
      </c>
      <c r="AO6">
        <v>11.55</v>
      </c>
      <c r="AP6">
        <v>5.78</v>
      </c>
      <c r="AQ6">
        <v>6.74</v>
      </c>
      <c r="AR6">
        <v>19.690000000000001</v>
      </c>
      <c r="AS6">
        <v>0</v>
      </c>
      <c r="AT6">
        <v>0</v>
      </c>
      <c r="AU6">
        <v>0</v>
      </c>
      <c r="AV6">
        <v>0</v>
      </c>
      <c r="AW6">
        <v>0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1.47</v>
      </c>
      <c r="K7" s="46">
        <v>62.089999999999996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0.38</v>
      </c>
      <c r="X7">
        <v>7.7</v>
      </c>
      <c r="Y7">
        <v>25</v>
      </c>
      <c r="Z7">
        <v>20</v>
      </c>
      <c r="AA7">
        <v>0</v>
      </c>
      <c r="AB7">
        <v>0</v>
      </c>
      <c r="AC7">
        <v>0</v>
      </c>
      <c r="AD7">
        <v>0</v>
      </c>
      <c r="AE7">
        <v>1.47</v>
      </c>
      <c r="AF7">
        <v>6.74</v>
      </c>
      <c r="AG7">
        <v>4.8099999999999996</v>
      </c>
      <c r="AH7">
        <v>0</v>
      </c>
      <c r="AI7">
        <v>100</v>
      </c>
      <c r="AJ7">
        <v>0</v>
      </c>
      <c r="AK7">
        <v>8.4</v>
      </c>
      <c r="AL7">
        <v>8.18</v>
      </c>
      <c r="AM7">
        <v>18.29</v>
      </c>
      <c r="AN7">
        <v>158.47999999999999</v>
      </c>
      <c r="AO7">
        <v>11.55</v>
      </c>
      <c r="AP7">
        <v>5.78</v>
      </c>
      <c r="AQ7">
        <v>6.74</v>
      </c>
      <c r="AR7">
        <v>19.690000000000001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1.47</v>
      </c>
      <c r="K8" s="46">
        <v>62.089999999999996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0.38</v>
      </c>
      <c r="X8">
        <v>7.7</v>
      </c>
      <c r="Y8">
        <v>25</v>
      </c>
      <c r="Z8">
        <v>20</v>
      </c>
      <c r="AA8">
        <v>0</v>
      </c>
      <c r="AB8">
        <v>0</v>
      </c>
      <c r="AC8">
        <v>0</v>
      </c>
      <c r="AD8">
        <v>0</v>
      </c>
      <c r="AE8">
        <v>1.47</v>
      </c>
      <c r="AF8">
        <v>6.74</v>
      </c>
      <c r="AG8">
        <v>4.8099999999999996</v>
      </c>
      <c r="AH8">
        <v>0</v>
      </c>
      <c r="AI8">
        <v>100</v>
      </c>
      <c r="AJ8">
        <v>0</v>
      </c>
      <c r="AK8">
        <v>8.4</v>
      </c>
      <c r="AL8">
        <v>8.18</v>
      </c>
      <c r="AM8">
        <v>18.29</v>
      </c>
      <c r="AN8">
        <v>158.47999999999999</v>
      </c>
      <c r="AO8">
        <v>11.55</v>
      </c>
      <c r="AP8">
        <v>5.78</v>
      </c>
      <c r="AQ8">
        <v>6.74</v>
      </c>
      <c r="AR8">
        <v>19.690000000000001</v>
      </c>
      <c r="AS8">
        <v>0</v>
      </c>
      <c r="AT8">
        <v>0</v>
      </c>
      <c r="AU8">
        <v>0</v>
      </c>
      <c r="AV8">
        <v>0</v>
      </c>
      <c r="AW8">
        <v>0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1.47</v>
      </c>
      <c r="K9" s="46">
        <v>62.089999999999996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0.38</v>
      </c>
      <c r="X9">
        <v>7.7</v>
      </c>
      <c r="Y9">
        <v>25</v>
      </c>
      <c r="Z9">
        <v>20</v>
      </c>
      <c r="AA9">
        <v>0</v>
      </c>
      <c r="AB9">
        <v>0</v>
      </c>
      <c r="AC9">
        <v>0</v>
      </c>
      <c r="AD9">
        <v>0</v>
      </c>
      <c r="AE9">
        <v>1.47</v>
      </c>
      <c r="AF9">
        <v>6.74</v>
      </c>
      <c r="AG9">
        <v>4.8099999999999996</v>
      </c>
      <c r="AH9">
        <v>0</v>
      </c>
      <c r="AI9">
        <v>100</v>
      </c>
      <c r="AJ9">
        <v>0</v>
      </c>
      <c r="AK9">
        <v>8.4</v>
      </c>
      <c r="AL9">
        <v>8.18</v>
      </c>
      <c r="AM9">
        <v>18.29</v>
      </c>
      <c r="AN9">
        <v>158.47999999999999</v>
      </c>
      <c r="AO9">
        <v>11.55</v>
      </c>
      <c r="AP9">
        <v>5.78</v>
      </c>
      <c r="AQ9">
        <v>6.74</v>
      </c>
      <c r="AR9">
        <v>19.690000000000001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49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1.47</v>
      </c>
      <c r="K10" s="46">
        <v>62.089999999999996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0.38</v>
      </c>
      <c r="X10">
        <v>7.7</v>
      </c>
      <c r="Y10">
        <v>25</v>
      </c>
      <c r="Z10">
        <v>20</v>
      </c>
      <c r="AA10">
        <v>0</v>
      </c>
      <c r="AB10">
        <v>0</v>
      </c>
      <c r="AC10">
        <v>0</v>
      </c>
      <c r="AD10">
        <v>0</v>
      </c>
      <c r="AE10">
        <v>1.47</v>
      </c>
      <c r="AF10">
        <v>6.74</v>
      </c>
      <c r="AG10">
        <v>4.8099999999999996</v>
      </c>
      <c r="AH10">
        <v>0</v>
      </c>
      <c r="AI10">
        <v>100</v>
      </c>
      <c r="AJ10">
        <v>0</v>
      </c>
      <c r="AK10">
        <v>8.4</v>
      </c>
      <c r="AL10">
        <v>8.18</v>
      </c>
      <c r="AM10">
        <v>18.29</v>
      </c>
      <c r="AN10">
        <v>158.47999999999999</v>
      </c>
      <c r="AO10">
        <v>11.55</v>
      </c>
      <c r="AP10">
        <v>5.78</v>
      </c>
      <c r="AQ10">
        <v>6.74</v>
      </c>
      <c r="AR10">
        <v>19.690000000000001</v>
      </c>
      <c r="AS10">
        <v>0</v>
      </c>
      <c r="AT10">
        <v>0</v>
      </c>
      <c r="AU10">
        <v>0</v>
      </c>
      <c r="AV10">
        <v>0</v>
      </c>
      <c r="AW10">
        <v>0</v>
      </c>
    </row>
    <row r="11" spans="1:49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1.47</v>
      </c>
      <c r="K11" s="46">
        <v>62.089999999999996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0.38</v>
      </c>
      <c r="X11">
        <v>7.7</v>
      </c>
      <c r="Y11">
        <v>25</v>
      </c>
      <c r="Z11">
        <v>20</v>
      </c>
      <c r="AA11">
        <v>0</v>
      </c>
      <c r="AB11">
        <v>0</v>
      </c>
      <c r="AC11">
        <v>0</v>
      </c>
      <c r="AD11">
        <v>0</v>
      </c>
      <c r="AE11">
        <v>1.47</v>
      </c>
      <c r="AF11">
        <v>6.74</v>
      </c>
      <c r="AG11">
        <v>4.8099999999999996</v>
      </c>
      <c r="AH11">
        <v>0</v>
      </c>
      <c r="AI11">
        <v>100</v>
      </c>
      <c r="AJ11">
        <v>0</v>
      </c>
      <c r="AK11">
        <v>8.4</v>
      </c>
      <c r="AL11">
        <v>8.18</v>
      </c>
      <c r="AM11">
        <v>18.29</v>
      </c>
      <c r="AN11">
        <v>158.47999999999999</v>
      </c>
      <c r="AO11">
        <v>11.55</v>
      </c>
      <c r="AP11">
        <v>5.78</v>
      </c>
      <c r="AQ11">
        <v>6.74</v>
      </c>
      <c r="AR11">
        <v>19.690000000000001</v>
      </c>
      <c r="AS11">
        <v>0</v>
      </c>
      <c r="AT11">
        <v>0</v>
      </c>
      <c r="AU11">
        <v>0</v>
      </c>
      <c r="AV11">
        <v>0</v>
      </c>
      <c r="AW11">
        <v>0</v>
      </c>
    </row>
    <row r="12" spans="1:49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1.47</v>
      </c>
      <c r="K12" s="46">
        <v>62.089999999999996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0.38</v>
      </c>
      <c r="X12">
        <v>7.7</v>
      </c>
      <c r="Y12">
        <v>25</v>
      </c>
      <c r="Z12">
        <v>20</v>
      </c>
      <c r="AA12">
        <v>0</v>
      </c>
      <c r="AB12">
        <v>0</v>
      </c>
      <c r="AC12">
        <v>0</v>
      </c>
      <c r="AD12">
        <v>0</v>
      </c>
      <c r="AE12">
        <v>1.47</v>
      </c>
      <c r="AF12">
        <v>6.74</v>
      </c>
      <c r="AG12">
        <v>4.8099999999999996</v>
      </c>
      <c r="AH12">
        <v>0</v>
      </c>
      <c r="AI12">
        <v>100</v>
      </c>
      <c r="AJ12">
        <v>0</v>
      </c>
      <c r="AK12">
        <v>8.4</v>
      </c>
      <c r="AL12">
        <v>8.18</v>
      </c>
      <c r="AM12">
        <v>18.29</v>
      </c>
      <c r="AN12">
        <v>158.47999999999999</v>
      </c>
      <c r="AO12">
        <v>11.55</v>
      </c>
      <c r="AP12">
        <v>5.78</v>
      </c>
      <c r="AQ12">
        <v>6.74</v>
      </c>
      <c r="AR12">
        <v>19.690000000000001</v>
      </c>
      <c r="AS12">
        <v>0</v>
      </c>
      <c r="AT12">
        <v>0</v>
      </c>
      <c r="AU12">
        <v>0</v>
      </c>
      <c r="AV12">
        <v>0</v>
      </c>
      <c r="AW12">
        <v>0</v>
      </c>
    </row>
    <row r="13" spans="1:49">
      <c r="A13" t="s">
        <v>242</v>
      </c>
      <c r="G13" t="s">
        <v>55</v>
      </c>
      <c r="H13" s="73">
        <v>0.38</v>
      </c>
      <c r="I13" s="46">
        <v>0</v>
      </c>
      <c r="J13" s="46">
        <v>1.47</v>
      </c>
      <c r="K13" s="46">
        <v>62.089999999999996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0.38</v>
      </c>
      <c r="X13">
        <v>7.7</v>
      </c>
      <c r="Y13">
        <v>25</v>
      </c>
      <c r="Z13">
        <v>20</v>
      </c>
      <c r="AA13">
        <v>0</v>
      </c>
      <c r="AB13">
        <v>0</v>
      </c>
      <c r="AC13">
        <v>0</v>
      </c>
      <c r="AD13">
        <v>0</v>
      </c>
      <c r="AE13">
        <v>1.47</v>
      </c>
      <c r="AF13">
        <v>6.74</v>
      </c>
      <c r="AG13">
        <v>4.8099999999999996</v>
      </c>
      <c r="AH13">
        <v>0</v>
      </c>
      <c r="AI13">
        <v>100</v>
      </c>
      <c r="AJ13">
        <v>0</v>
      </c>
      <c r="AK13">
        <v>8.4</v>
      </c>
      <c r="AL13">
        <v>8.18</v>
      </c>
      <c r="AM13">
        <v>18.29</v>
      </c>
      <c r="AN13">
        <v>158.47999999999999</v>
      </c>
      <c r="AO13">
        <v>11.55</v>
      </c>
      <c r="AP13">
        <v>5.78</v>
      </c>
      <c r="AQ13">
        <v>6.74</v>
      </c>
      <c r="AR13">
        <v>19.690000000000001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49">
      <c r="A14" t="s">
        <v>243</v>
      </c>
      <c r="G14" t="s">
        <v>56</v>
      </c>
      <c r="H14" s="73">
        <v>0.38</v>
      </c>
      <c r="I14" s="46">
        <v>0</v>
      </c>
      <c r="J14" s="46">
        <v>1.47</v>
      </c>
      <c r="K14" s="46">
        <v>62.089999999999996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0.38</v>
      </c>
      <c r="X14">
        <v>7.7</v>
      </c>
      <c r="Y14">
        <v>25</v>
      </c>
      <c r="Z14">
        <v>20</v>
      </c>
      <c r="AA14">
        <v>0</v>
      </c>
      <c r="AB14">
        <v>0</v>
      </c>
      <c r="AC14">
        <v>0</v>
      </c>
      <c r="AD14">
        <v>0</v>
      </c>
      <c r="AE14">
        <v>1.47</v>
      </c>
      <c r="AF14">
        <v>6.74</v>
      </c>
      <c r="AG14">
        <v>4.8099999999999996</v>
      </c>
      <c r="AH14">
        <v>0</v>
      </c>
      <c r="AI14">
        <v>100</v>
      </c>
      <c r="AJ14">
        <v>0</v>
      </c>
      <c r="AK14">
        <v>8.4</v>
      </c>
      <c r="AL14">
        <v>8.18</v>
      </c>
      <c r="AM14">
        <v>18.29</v>
      </c>
      <c r="AN14">
        <v>158.47999999999999</v>
      </c>
      <c r="AO14">
        <v>11.55</v>
      </c>
      <c r="AP14">
        <v>5.78</v>
      </c>
      <c r="AQ14">
        <v>6.74</v>
      </c>
      <c r="AR14">
        <v>19.690000000000001</v>
      </c>
      <c r="AS14">
        <v>0</v>
      </c>
      <c r="AT14">
        <v>0</v>
      </c>
      <c r="AU14">
        <v>0</v>
      </c>
      <c r="AV14">
        <v>0</v>
      </c>
      <c r="AW14">
        <v>0</v>
      </c>
    </row>
    <row r="15" spans="1:49">
      <c r="A15" t="s">
        <v>244</v>
      </c>
      <c r="G15" t="s">
        <v>57</v>
      </c>
      <c r="H15" s="73">
        <v>0.38</v>
      </c>
      <c r="I15" s="46">
        <v>0</v>
      </c>
      <c r="J15" s="46">
        <v>1.38</v>
      </c>
      <c r="K15" s="46">
        <v>62.089999999999996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0.38</v>
      </c>
      <c r="X15">
        <v>7.7</v>
      </c>
      <c r="Y15">
        <v>25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1.38</v>
      </c>
      <c r="AF15">
        <v>6.74</v>
      </c>
      <c r="AG15">
        <v>4.8099999999999996</v>
      </c>
      <c r="AH15">
        <v>0</v>
      </c>
      <c r="AI15">
        <v>100</v>
      </c>
      <c r="AJ15">
        <v>0</v>
      </c>
      <c r="AK15">
        <v>8.4</v>
      </c>
      <c r="AL15">
        <v>8.18</v>
      </c>
      <c r="AM15">
        <v>18.29</v>
      </c>
      <c r="AN15">
        <v>158.47999999999999</v>
      </c>
      <c r="AO15">
        <v>11.55</v>
      </c>
      <c r="AP15">
        <v>5.78</v>
      </c>
      <c r="AQ15">
        <v>6.74</v>
      </c>
      <c r="AR15">
        <v>19.690000000000001</v>
      </c>
      <c r="AS15">
        <v>0</v>
      </c>
      <c r="AT15">
        <v>0</v>
      </c>
      <c r="AU15">
        <v>0</v>
      </c>
      <c r="AV15">
        <v>0</v>
      </c>
      <c r="AW15">
        <v>0</v>
      </c>
    </row>
    <row r="16" spans="1:49">
      <c r="A16" t="s">
        <v>245</v>
      </c>
      <c r="G16" t="s">
        <v>58</v>
      </c>
      <c r="H16" s="73">
        <v>0.38</v>
      </c>
      <c r="I16" s="46">
        <v>0</v>
      </c>
      <c r="J16" s="46">
        <v>1.38</v>
      </c>
      <c r="K16" s="46">
        <v>62.089999999999996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0.38</v>
      </c>
      <c r="X16">
        <v>7.7</v>
      </c>
      <c r="Y16">
        <v>25</v>
      </c>
      <c r="Z16">
        <v>20</v>
      </c>
      <c r="AA16">
        <v>0</v>
      </c>
      <c r="AB16">
        <v>0</v>
      </c>
      <c r="AC16">
        <v>0</v>
      </c>
      <c r="AD16">
        <v>0</v>
      </c>
      <c r="AE16">
        <v>1.38</v>
      </c>
      <c r="AF16">
        <v>6.74</v>
      </c>
      <c r="AG16">
        <v>4.8099999999999996</v>
      </c>
      <c r="AH16">
        <v>0</v>
      </c>
      <c r="AI16">
        <v>100</v>
      </c>
      <c r="AJ16">
        <v>0</v>
      </c>
      <c r="AK16">
        <v>8.4</v>
      </c>
      <c r="AL16">
        <v>8.18</v>
      </c>
      <c r="AM16">
        <v>18.29</v>
      </c>
      <c r="AN16">
        <v>158.47999999999999</v>
      </c>
      <c r="AO16">
        <v>11.55</v>
      </c>
      <c r="AP16">
        <v>5.78</v>
      </c>
      <c r="AQ16">
        <v>6.74</v>
      </c>
      <c r="AR16">
        <v>19.690000000000001</v>
      </c>
      <c r="AS16">
        <v>0</v>
      </c>
      <c r="AT16">
        <v>0</v>
      </c>
      <c r="AU16">
        <v>0</v>
      </c>
      <c r="AV16">
        <v>0</v>
      </c>
      <c r="AW16">
        <v>0</v>
      </c>
    </row>
    <row r="17" spans="1:49">
      <c r="A17" t="s">
        <v>246</v>
      </c>
      <c r="G17" t="s">
        <v>59</v>
      </c>
      <c r="H17" s="73">
        <v>0.38</v>
      </c>
      <c r="I17" s="46">
        <v>0</v>
      </c>
      <c r="J17" s="46">
        <v>1.38</v>
      </c>
      <c r="K17" s="46">
        <v>62.089999999999996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0.38</v>
      </c>
      <c r="X17">
        <v>7.7</v>
      </c>
      <c r="Y17">
        <v>25</v>
      </c>
      <c r="Z17">
        <v>20</v>
      </c>
      <c r="AA17">
        <v>0</v>
      </c>
      <c r="AB17">
        <v>0</v>
      </c>
      <c r="AC17">
        <v>0</v>
      </c>
      <c r="AD17">
        <v>0</v>
      </c>
      <c r="AE17">
        <v>1.38</v>
      </c>
      <c r="AF17">
        <v>6.74</v>
      </c>
      <c r="AG17">
        <v>4.8099999999999996</v>
      </c>
      <c r="AH17">
        <v>0</v>
      </c>
      <c r="AI17">
        <v>100</v>
      </c>
      <c r="AJ17">
        <v>0</v>
      </c>
      <c r="AK17">
        <v>8.4</v>
      </c>
      <c r="AL17">
        <v>8.18</v>
      </c>
      <c r="AM17">
        <v>18.29</v>
      </c>
      <c r="AN17">
        <v>158.47999999999999</v>
      </c>
      <c r="AO17">
        <v>11.55</v>
      </c>
      <c r="AP17">
        <v>5.78</v>
      </c>
      <c r="AQ17">
        <v>6.74</v>
      </c>
      <c r="AR17">
        <v>19.690000000000001</v>
      </c>
      <c r="AS17">
        <v>0</v>
      </c>
      <c r="AT17">
        <v>0</v>
      </c>
      <c r="AU17">
        <v>0</v>
      </c>
      <c r="AV17">
        <v>0</v>
      </c>
      <c r="AW17">
        <v>0</v>
      </c>
    </row>
    <row r="18" spans="1:49">
      <c r="A18" t="s">
        <v>247</v>
      </c>
      <c r="G18" t="s">
        <v>60</v>
      </c>
      <c r="H18" s="73">
        <v>0.38</v>
      </c>
      <c r="I18" s="46">
        <v>0</v>
      </c>
      <c r="J18" s="46">
        <v>1.38</v>
      </c>
      <c r="K18" s="46">
        <v>62.089999999999996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0.38</v>
      </c>
      <c r="X18">
        <v>7.7</v>
      </c>
      <c r="Y18">
        <v>25</v>
      </c>
      <c r="Z18">
        <v>20</v>
      </c>
      <c r="AA18">
        <v>0</v>
      </c>
      <c r="AB18">
        <v>0</v>
      </c>
      <c r="AC18">
        <v>0</v>
      </c>
      <c r="AD18">
        <v>0</v>
      </c>
      <c r="AE18">
        <v>1.38</v>
      </c>
      <c r="AF18">
        <v>6.74</v>
      </c>
      <c r="AG18">
        <v>4.8099999999999996</v>
      </c>
      <c r="AH18">
        <v>0</v>
      </c>
      <c r="AI18">
        <v>100</v>
      </c>
      <c r="AJ18">
        <v>0</v>
      </c>
      <c r="AK18">
        <v>8.4</v>
      </c>
      <c r="AL18">
        <v>8.18</v>
      </c>
      <c r="AM18">
        <v>18.29</v>
      </c>
      <c r="AN18">
        <v>158.47999999999999</v>
      </c>
      <c r="AO18">
        <v>11.55</v>
      </c>
      <c r="AP18">
        <v>5.78</v>
      </c>
      <c r="AQ18">
        <v>6.74</v>
      </c>
      <c r="AR18">
        <v>19.690000000000001</v>
      </c>
      <c r="AS18">
        <v>0</v>
      </c>
      <c r="AT18">
        <v>0</v>
      </c>
      <c r="AU18">
        <v>0</v>
      </c>
      <c r="AV18">
        <v>0</v>
      </c>
      <c r="AW18">
        <v>0</v>
      </c>
    </row>
    <row r="19" spans="1:49">
      <c r="A19" t="s">
        <v>261</v>
      </c>
      <c r="G19" t="s">
        <v>61</v>
      </c>
      <c r="H19" s="73">
        <v>0.38</v>
      </c>
      <c r="I19" s="46">
        <v>0</v>
      </c>
      <c r="J19" s="46">
        <v>1.47</v>
      </c>
      <c r="K19" s="46">
        <v>62.089999999999996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0.38</v>
      </c>
      <c r="X19">
        <v>7.7</v>
      </c>
      <c r="Y19">
        <v>25</v>
      </c>
      <c r="Z19">
        <v>20</v>
      </c>
      <c r="AA19">
        <v>0</v>
      </c>
      <c r="AB19">
        <v>0</v>
      </c>
      <c r="AC19">
        <v>0</v>
      </c>
      <c r="AD19">
        <v>0</v>
      </c>
      <c r="AE19">
        <v>1.47</v>
      </c>
      <c r="AF19">
        <v>6.74</v>
      </c>
      <c r="AG19">
        <v>4.8099999999999996</v>
      </c>
      <c r="AH19">
        <v>0</v>
      </c>
      <c r="AI19">
        <v>100</v>
      </c>
      <c r="AJ19">
        <v>0</v>
      </c>
      <c r="AK19">
        <v>8.4</v>
      </c>
      <c r="AL19">
        <v>8.18</v>
      </c>
      <c r="AM19">
        <v>18.29</v>
      </c>
      <c r="AN19">
        <v>158.47999999999999</v>
      </c>
      <c r="AO19">
        <v>11.55</v>
      </c>
      <c r="AP19">
        <v>5.78</v>
      </c>
      <c r="AQ19">
        <v>6.74</v>
      </c>
      <c r="AR19">
        <v>19.690000000000001</v>
      </c>
      <c r="AS19">
        <v>0</v>
      </c>
      <c r="AT19">
        <v>0</v>
      </c>
      <c r="AU19">
        <v>0</v>
      </c>
      <c r="AV19">
        <v>0</v>
      </c>
      <c r="AW19">
        <v>0</v>
      </c>
    </row>
    <row r="20" spans="1:49">
      <c r="A20" t="s">
        <v>262</v>
      </c>
      <c r="G20" t="s">
        <v>62</v>
      </c>
      <c r="H20" s="73">
        <v>0.38</v>
      </c>
      <c r="I20" s="46">
        <v>0</v>
      </c>
      <c r="J20" s="46">
        <v>1.47</v>
      </c>
      <c r="K20" s="46">
        <v>62.089999999999996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0.38</v>
      </c>
      <c r="X20">
        <v>7.7</v>
      </c>
      <c r="Y20">
        <v>25</v>
      </c>
      <c r="Z20">
        <v>20</v>
      </c>
      <c r="AA20">
        <v>0</v>
      </c>
      <c r="AB20">
        <v>0</v>
      </c>
      <c r="AC20">
        <v>0</v>
      </c>
      <c r="AD20">
        <v>0</v>
      </c>
      <c r="AE20">
        <v>1.47</v>
      </c>
      <c r="AF20">
        <v>6.74</v>
      </c>
      <c r="AG20">
        <v>4.8099999999999996</v>
      </c>
      <c r="AH20">
        <v>0</v>
      </c>
      <c r="AI20">
        <v>100</v>
      </c>
      <c r="AJ20">
        <v>0</v>
      </c>
      <c r="AK20">
        <v>8.4</v>
      </c>
      <c r="AL20">
        <v>8.18</v>
      </c>
      <c r="AM20">
        <v>18.29</v>
      </c>
      <c r="AN20">
        <v>158.47999999999999</v>
      </c>
      <c r="AO20">
        <v>11.55</v>
      </c>
      <c r="AP20">
        <v>5.78</v>
      </c>
      <c r="AQ20">
        <v>6.74</v>
      </c>
      <c r="AR20">
        <v>19.690000000000001</v>
      </c>
      <c r="AS20">
        <v>0</v>
      </c>
      <c r="AT20">
        <v>0</v>
      </c>
      <c r="AU20">
        <v>0</v>
      </c>
      <c r="AV20">
        <v>0</v>
      </c>
      <c r="AW20">
        <v>0</v>
      </c>
    </row>
    <row r="21" spans="1:49">
      <c r="A21" t="s">
        <v>248</v>
      </c>
      <c r="G21" t="s">
        <v>63</v>
      </c>
      <c r="H21" s="73">
        <v>0.38</v>
      </c>
      <c r="I21" s="46">
        <v>0</v>
      </c>
      <c r="J21" s="46">
        <v>1.47</v>
      </c>
      <c r="K21" s="46">
        <v>62.089999999999996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0.38</v>
      </c>
      <c r="X21">
        <v>7.7</v>
      </c>
      <c r="Y21">
        <v>25</v>
      </c>
      <c r="Z21">
        <v>20</v>
      </c>
      <c r="AA21">
        <v>0</v>
      </c>
      <c r="AB21">
        <v>0</v>
      </c>
      <c r="AC21">
        <v>0</v>
      </c>
      <c r="AD21">
        <v>0</v>
      </c>
      <c r="AE21">
        <v>1.47</v>
      </c>
      <c r="AF21">
        <v>6.74</v>
      </c>
      <c r="AG21">
        <v>4.8099999999999996</v>
      </c>
      <c r="AH21">
        <v>0</v>
      </c>
      <c r="AI21">
        <v>100</v>
      </c>
      <c r="AJ21">
        <v>0</v>
      </c>
      <c r="AK21">
        <v>8.4</v>
      </c>
      <c r="AL21">
        <v>8.18</v>
      </c>
      <c r="AM21">
        <v>18.29</v>
      </c>
      <c r="AN21">
        <v>158.47999999999999</v>
      </c>
      <c r="AO21">
        <v>11.55</v>
      </c>
      <c r="AP21">
        <v>5.78</v>
      </c>
      <c r="AQ21">
        <v>6.74</v>
      </c>
      <c r="AR21">
        <v>19.690000000000001</v>
      </c>
      <c r="AS21">
        <v>0</v>
      </c>
      <c r="AT21">
        <v>0</v>
      </c>
      <c r="AU21">
        <v>0</v>
      </c>
      <c r="AV21">
        <v>0</v>
      </c>
      <c r="AW21">
        <v>0</v>
      </c>
    </row>
    <row r="22" spans="1:49">
      <c r="A22" t="s">
        <v>249</v>
      </c>
      <c r="G22" t="s">
        <v>64</v>
      </c>
      <c r="H22" s="73">
        <v>0.38</v>
      </c>
      <c r="I22" s="46">
        <v>0</v>
      </c>
      <c r="J22" s="46">
        <v>1.47</v>
      </c>
      <c r="K22" s="46">
        <v>62.089999999999996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0.38</v>
      </c>
      <c r="X22">
        <v>7.7</v>
      </c>
      <c r="Y22">
        <v>25</v>
      </c>
      <c r="Z22">
        <v>20</v>
      </c>
      <c r="AA22">
        <v>0</v>
      </c>
      <c r="AB22">
        <v>0</v>
      </c>
      <c r="AC22">
        <v>0</v>
      </c>
      <c r="AD22">
        <v>0</v>
      </c>
      <c r="AE22">
        <v>1.47</v>
      </c>
      <c r="AF22">
        <v>6.74</v>
      </c>
      <c r="AG22">
        <v>4.8099999999999996</v>
      </c>
      <c r="AH22">
        <v>0</v>
      </c>
      <c r="AI22">
        <v>100</v>
      </c>
      <c r="AJ22">
        <v>0</v>
      </c>
      <c r="AK22">
        <v>8.4</v>
      </c>
      <c r="AL22">
        <v>8.18</v>
      </c>
      <c r="AM22">
        <v>18.29</v>
      </c>
      <c r="AN22">
        <v>158.47999999999999</v>
      </c>
      <c r="AO22">
        <v>11.55</v>
      </c>
      <c r="AP22">
        <v>5.78</v>
      </c>
      <c r="AQ22">
        <v>6.74</v>
      </c>
      <c r="AR22">
        <v>19.690000000000001</v>
      </c>
      <c r="AS22">
        <v>0</v>
      </c>
      <c r="AT22">
        <v>0</v>
      </c>
      <c r="AU22">
        <v>0</v>
      </c>
      <c r="AV22">
        <v>0</v>
      </c>
      <c r="AW22">
        <v>0</v>
      </c>
    </row>
    <row r="23" spans="1:49">
      <c r="A23" t="s">
        <v>250</v>
      </c>
      <c r="G23" t="s">
        <v>65</v>
      </c>
      <c r="H23" s="73">
        <v>0.38</v>
      </c>
      <c r="I23" s="46">
        <v>0</v>
      </c>
      <c r="J23" s="46">
        <v>1.47</v>
      </c>
      <c r="K23" s="46">
        <v>62.089999999999996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0.38</v>
      </c>
      <c r="X23">
        <v>7.7</v>
      </c>
      <c r="Y23">
        <v>25</v>
      </c>
      <c r="Z23">
        <v>20</v>
      </c>
      <c r="AA23">
        <v>0</v>
      </c>
      <c r="AB23">
        <v>0</v>
      </c>
      <c r="AC23">
        <v>0</v>
      </c>
      <c r="AD23">
        <v>0</v>
      </c>
      <c r="AE23">
        <v>1.47</v>
      </c>
      <c r="AF23">
        <v>6.74</v>
      </c>
      <c r="AG23">
        <v>4.8099999999999996</v>
      </c>
      <c r="AH23">
        <v>0</v>
      </c>
      <c r="AI23">
        <v>100</v>
      </c>
      <c r="AJ23">
        <v>0</v>
      </c>
      <c r="AK23">
        <v>8.4</v>
      </c>
      <c r="AL23">
        <v>8.18</v>
      </c>
      <c r="AM23">
        <v>18.29</v>
      </c>
      <c r="AN23">
        <v>158.47999999999999</v>
      </c>
      <c r="AO23">
        <v>11.55</v>
      </c>
      <c r="AP23">
        <v>5.78</v>
      </c>
      <c r="AQ23">
        <v>6.74</v>
      </c>
      <c r="AR23">
        <v>19.690000000000001</v>
      </c>
      <c r="AS23">
        <v>0</v>
      </c>
      <c r="AT23">
        <v>0</v>
      </c>
      <c r="AU23">
        <v>0</v>
      </c>
      <c r="AV23">
        <v>0</v>
      </c>
      <c r="AW23">
        <v>0</v>
      </c>
    </row>
    <row r="24" spans="1:49">
      <c r="A24" t="s">
        <v>251</v>
      </c>
      <c r="G24" t="s">
        <v>66</v>
      </c>
      <c r="H24" s="73">
        <v>0.38</v>
      </c>
      <c r="I24" s="46">
        <v>0</v>
      </c>
      <c r="J24" s="46">
        <v>1.47</v>
      </c>
      <c r="K24" s="46">
        <v>62.089999999999996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0.38</v>
      </c>
      <c r="X24">
        <v>7.7</v>
      </c>
      <c r="Y24">
        <v>25</v>
      </c>
      <c r="Z24">
        <v>20</v>
      </c>
      <c r="AA24">
        <v>0</v>
      </c>
      <c r="AB24">
        <v>0</v>
      </c>
      <c r="AC24">
        <v>0</v>
      </c>
      <c r="AD24">
        <v>0</v>
      </c>
      <c r="AE24">
        <v>1.47</v>
      </c>
      <c r="AF24">
        <v>6.74</v>
      </c>
      <c r="AG24">
        <v>4.8099999999999996</v>
      </c>
      <c r="AH24">
        <v>0</v>
      </c>
      <c r="AI24">
        <v>100</v>
      </c>
      <c r="AJ24">
        <v>0</v>
      </c>
      <c r="AK24">
        <v>8.4</v>
      </c>
      <c r="AL24">
        <v>8.18</v>
      </c>
      <c r="AM24">
        <v>18.29</v>
      </c>
      <c r="AN24">
        <v>158.47999999999999</v>
      </c>
      <c r="AO24">
        <v>11.55</v>
      </c>
      <c r="AP24">
        <v>5.78</v>
      </c>
      <c r="AQ24">
        <v>6.74</v>
      </c>
      <c r="AR24">
        <v>19.690000000000001</v>
      </c>
      <c r="AS24">
        <v>0</v>
      </c>
      <c r="AT24">
        <v>0</v>
      </c>
      <c r="AU24">
        <v>0</v>
      </c>
      <c r="AV24">
        <v>0</v>
      </c>
      <c r="AW24">
        <v>0</v>
      </c>
    </row>
    <row r="25" spans="1:49">
      <c r="A25" t="s">
        <v>252</v>
      </c>
      <c r="G25" t="s">
        <v>67</v>
      </c>
      <c r="H25" s="73">
        <v>0.38</v>
      </c>
      <c r="I25" s="46">
        <v>0</v>
      </c>
      <c r="J25" s="46">
        <v>1.47</v>
      </c>
      <c r="K25" s="46">
        <v>62.089999999999996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0.38</v>
      </c>
      <c r="X25">
        <v>7.7</v>
      </c>
      <c r="Y25">
        <v>25</v>
      </c>
      <c r="Z25">
        <v>20</v>
      </c>
      <c r="AA25">
        <v>0</v>
      </c>
      <c r="AB25">
        <v>0</v>
      </c>
      <c r="AC25">
        <v>0</v>
      </c>
      <c r="AD25">
        <v>0</v>
      </c>
      <c r="AE25">
        <v>1.47</v>
      </c>
      <c r="AF25">
        <v>6.74</v>
      </c>
      <c r="AG25">
        <v>4.8099999999999996</v>
      </c>
      <c r="AH25">
        <v>0</v>
      </c>
      <c r="AI25">
        <v>100</v>
      </c>
      <c r="AJ25">
        <v>0</v>
      </c>
      <c r="AK25">
        <v>8.4</v>
      </c>
      <c r="AL25">
        <v>8.18</v>
      </c>
      <c r="AM25">
        <v>18.29</v>
      </c>
      <c r="AN25">
        <v>158.47999999999999</v>
      </c>
      <c r="AO25">
        <v>11.55</v>
      </c>
      <c r="AP25">
        <v>5.78</v>
      </c>
      <c r="AQ25">
        <v>6.74</v>
      </c>
      <c r="AR25">
        <v>19.690000000000001</v>
      </c>
      <c r="AS25">
        <v>0</v>
      </c>
      <c r="AT25">
        <v>0</v>
      </c>
      <c r="AU25">
        <v>0</v>
      </c>
      <c r="AV25">
        <v>0</v>
      </c>
      <c r="AW25">
        <v>0</v>
      </c>
    </row>
    <row r="26" spans="1:49">
      <c r="A26" t="s">
        <v>253</v>
      </c>
      <c r="G26" t="s">
        <v>68</v>
      </c>
      <c r="H26" s="73">
        <v>0.38</v>
      </c>
      <c r="I26" s="46">
        <v>0</v>
      </c>
      <c r="J26" s="46">
        <v>1.47</v>
      </c>
      <c r="K26" s="46">
        <v>62.089999999999996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0.38</v>
      </c>
      <c r="X26">
        <v>7.7</v>
      </c>
      <c r="Y26">
        <v>25</v>
      </c>
      <c r="Z26">
        <v>20</v>
      </c>
      <c r="AA26">
        <v>0</v>
      </c>
      <c r="AB26">
        <v>0</v>
      </c>
      <c r="AC26">
        <v>0</v>
      </c>
      <c r="AD26">
        <v>0</v>
      </c>
      <c r="AE26">
        <v>1.47</v>
      </c>
      <c r="AF26">
        <v>6.74</v>
      </c>
      <c r="AG26">
        <v>4.8099999999999996</v>
      </c>
      <c r="AH26">
        <v>0</v>
      </c>
      <c r="AI26">
        <v>100</v>
      </c>
      <c r="AJ26">
        <v>0</v>
      </c>
      <c r="AK26">
        <v>8.4</v>
      </c>
      <c r="AL26">
        <v>8.18</v>
      </c>
      <c r="AM26">
        <v>18.29</v>
      </c>
      <c r="AN26">
        <v>158.47999999999999</v>
      </c>
      <c r="AO26">
        <v>11.55</v>
      </c>
      <c r="AP26">
        <v>5.78</v>
      </c>
      <c r="AQ26">
        <v>6.74</v>
      </c>
      <c r="AR26">
        <v>19.690000000000001</v>
      </c>
      <c r="AS26">
        <v>0</v>
      </c>
      <c r="AT26">
        <v>0</v>
      </c>
      <c r="AU26">
        <v>0</v>
      </c>
      <c r="AV26">
        <v>0</v>
      </c>
      <c r="AW26">
        <v>0</v>
      </c>
    </row>
    <row r="27" spans="1:49">
      <c r="A27" t="s">
        <v>254</v>
      </c>
      <c r="G27" t="s">
        <v>69</v>
      </c>
      <c r="H27" s="73">
        <v>0.43</v>
      </c>
      <c r="I27" s="46">
        <v>0</v>
      </c>
      <c r="J27" s="46">
        <v>1.47</v>
      </c>
      <c r="K27" s="46">
        <v>62.089999999999996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0.43</v>
      </c>
      <c r="X27">
        <v>7.7</v>
      </c>
      <c r="Y27">
        <v>25</v>
      </c>
      <c r="Z27">
        <v>20</v>
      </c>
      <c r="AA27">
        <v>158.47999999999999</v>
      </c>
      <c r="AB27">
        <v>0</v>
      </c>
      <c r="AC27">
        <v>0</v>
      </c>
      <c r="AD27">
        <v>0</v>
      </c>
      <c r="AE27">
        <v>1.47</v>
      </c>
      <c r="AF27">
        <v>6.74</v>
      </c>
      <c r="AG27">
        <v>4.8099999999999996</v>
      </c>
      <c r="AH27">
        <v>100</v>
      </c>
      <c r="AI27">
        <v>100</v>
      </c>
      <c r="AJ27">
        <v>53.59</v>
      </c>
      <c r="AK27">
        <v>0</v>
      </c>
      <c r="AL27">
        <v>8.18</v>
      </c>
      <c r="AM27">
        <v>18.29</v>
      </c>
      <c r="AN27">
        <v>0</v>
      </c>
      <c r="AO27">
        <v>11.55</v>
      </c>
      <c r="AP27">
        <v>5.78</v>
      </c>
      <c r="AQ27">
        <v>6.74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</row>
    <row r="28" spans="1:49">
      <c r="A28" t="s">
        <v>255</v>
      </c>
      <c r="G28" t="s">
        <v>70</v>
      </c>
      <c r="H28" s="73">
        <v>0.43</v>
      </c>
      <c r="I28" s="46">
        <v>0</v>
      </c>
      <c r="J28" s="46">
        <v>1.47</v>
      </c>
      <c r="K28" s="46">
        <v>62.089999999999996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0.43</v>
      </c>
      <c r="X28">
        <v>7.7</v>
      </c>
      <c r="Y28">
        <v>25</v>
      </c>
      <c r="Z28">
        <v>20</v>
      </c>
      <c r="AA28">
        <v>158.47999999999999</v>
      </c>
      <c r="AB28">
        <v>0</v>
      </c>
      <c r="AC28">
        <v>0</v>
      </c>
      <c r="AD28">
        <v>0</v>
      </c>
      <c r="AE28">
        <v>1.47</v>
      </c>
      <c r="AF28">
        <v>6.74</v>
      </c>
      <c r="AG28">
        <v>4.8099999999999996</v>
      </c>
      <c r="AH28">
        <v>100</v>
      </c>
      <c r="AI28">
        <v>100</v>
      </c>
      <c r="AJ28">
        <v>53.59</v>
      </c>
      <c r="AK28">
        <v>0</v>
      </c>
      <c r="AL28">
        <v>8.18</v>
      </c>
      <c r="AM28">
        <v>18.29</v>
      </c>
      <c r="AN28">
        <v>0</v>
      </c>
      <c r="AO28">
        <v>11.55</v>
      </c>
      <c r="AP28">
        <v>5.78</v>
      </c>
      <c r="AQ28">
        <v>6.74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</row>
    <row r="29" spans="1:49">
      <c r="A29" t="s">
        <v>263</v>
      </c>
      <c r="G29" t="s">
        <v>71</v>
      </c>
      <c r="H29" s="73">
        <v>0.43</v>
      </c>
      <c r="I29" s="46">
        <v>0</v>
      </c>
      <c r="J29" s="46">
        <v>1.47</v>
      </c>
      <c r="K29" s="46">
        <v>62.089999999999996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0.43</v>
      </c>
      <c r="X29">
        <v>7.7</v>
      </c>
      <c r="Y29">
        <v>25</v>
      </c>
      <c r="Z29">
        <v>20</v>
      </c>
      <c r="AA29">
        <v>158.47999999999999</v>
      </c>
      <c r="AB29">
        <v>0</v>
      </c>
      <c r="AC29">
        <v>0</v>
      </c>
      <c r="AD29">
        <v>0</v>
      </c>
      <c r="AE29">
        <v>1.47</v>
      </c>
      <c r="AF29">
        <v>6.74</v>
      </c>
      <c r="AG29">
        <v>4.8099999999999996</v>
      </c>
      <c r="AH29">
        <v>100</v>
      </c>
      <c r="AI29">
        <v>100</v>
      </c>
      <c r="AJ29">
        <v>53.59</v>
      </c>
      <c r="AK29">
        <v>0</v>
      </c>
      <c r="AL29">
        <v>8.18</v>
      </c>
      <c r="AM29">
        <v>18.29</v>
      </c>
      <c r="AN29">
        <v>0</v>
      </c>
      <c r="AO29">
        <v>11.55</v>
      </c>
      <c r="AP29">
        <v>5.78</v>
      </c>
      <c r="AQ29">
        <v>6.74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</row>
    <row r="30" spans="1:49">
      <c r="A30" t="s">
        <v>264</v>
      </c>
      <c r="G30" t="s">
        <v>72</v>
      </c>
      <c r="H30" s="73">
        <v>0.43</v>
      </c>
      <c r="I30" s="46">
        <v>0</v>
      </c>
      <c r="J30" s="46">
        <v>1.47</v>
      </c>
      <c r="K30" s="46">
        <v>62.089999999999996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0.43</v>
      </c>
      <c r="X30">
        <v>7.7</v>
      </c>
      <c r="Y30">
        <v>25</v>
      </c>
      <c r="Z30">
        <v>20</v>
      </c>
      <c r="AA30">
        <v>158.47999999999999</v>
      </c>
      <c r="AB30">
        <v>0</v>
      </c>
      <c r="AC30">
        <v>0</v>
      </c>
      <c r="AD30">
        <v>0</v>
      </c>
      <c r="AE30">
        <v>1.47</v>
      </c>
      <c r="AF30">
        <v>6.74</v>
      </c>
      <c r="AG30">
        <v>4.8099999999999996</v>
      </c>
      <c r="AH30">
        <v>100</v>
      </c>
      <c r="AI30">
        <v>100</v>
      </c>
      <c r="AJ30">
        <v>53.59</v>
      </c>
      <c r="AK30">
        <v>0</v>
      </c>
      <c r="AL30">
        <v>8.18</v>
      </c>
      <c r="AM30">
        <v>18.29</v>
      </c>
      <c r="AN30">
        <v>0</v>
      </c>
      <c r="AO30">
        <v>11.55</v>
      </c>
      <c r="AP30">
        <v>5.78</v>
      </c>
      <c r="AQ30">
        <v>6.74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</row>
    <row r="31" spans="1:49">
      <c r="A31" t="s">
        <v>274</v>
      </c>
      <c r="G31" t="s">
        <v>73</v>
      </c>
      <c r="H31" s="73">
        <v>0.48</v>
      </c>
      <c r="I31" s="46">
        <v>0</v>
      </c>
      <c r="J31" s="46">
        <v>1.38</v>
      </c>
      <c r="K31" s="46">
        <v>62.089999999999996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0.48</v>
      </c>
      <c r="X31">
        <v>7.7</v>
      </c>
      <c r="Y31">
        <v>25</v>
      </c>
      <c r="Z31">
        <v>20</v>
      </c>
      <c r="AA31">
        <v>158.47999999999999</v>
      </c>
      <c r="AB31">
        <v>0</v>
      </c>
      <c r="AC31">
        <v>0</v>
      </c>
      <c r="AD31">
        <v>0</v>
      </c>
      <c r="AE31">
        <v>1.38</v>
      </c>
      <c r="AF31">
        <v>6.74</v>
      </c>
      <c r="AG31">
        <v>4.8099999999999996</v>
      </c>
      <c r="AH31">
        <v>100</v>
      </c>
      <c r="AI31">
        <v>100</v>
      </c>
      <c r="AJ31">
        <v>53.59</v>
      </c>
      <c r="AK31">
        <v>0</v>
      </c>
      <c r="AL31">
        <v>8.18</v>
      </c>
      <c r="AM31">
        <v>18.29</v>
      </c>
      <c r="AN31">
        <v>0</v>
      </c>
      <c r="AO31">
        <v>11.55</v>
      </c>
      <c r="AP31">
        <v>5.78</v>
      </c>
      <c r="AQ31">
        <v>6.74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</row>
    <row r="32" spans="1:49">
      <c r="A32" t="s">
        <v>275</v>
      </c>
      <c r="G32" t="s">
        <v>74</v>
      </c>
      <c r="H32" s="73">
        <v>0.48</v>
      </c>
      <c r="I32" s="46">
        <v>0</v>
      </c>
      <c r="J32" s="46">
        <v>1.38</v>
      </c>
      <c r="K32" s="46">
        <v>62.089999999999996</v>
      </c>
      <c r="L32" s="46">
        <v>7.87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0.48</v>
      </c>
      <c r="X32">
        <v>7.7</v>
      </c>
      <c r="Y32">
        <v>25</v>
      </c>
      <c r="Z32">
        <v>20</v>
      </c>
      <c r="AA32">
        <v>158.47999999999999</v>
      </c>
      <c r="AB32">
        <v>0</v>
      </c>
      <c r="AC32">
        <v>0.17</v>
      </c>
      <c r="AD32">
        <v>0</v>
      </c>
      <c r="AE32">
        <v>1.38</v>
      </c>
      <c r="AF32">
        <v>6.74</v>
      </c>
      <c r="AG32">
        <v>4.8099999999999996</v>
      </c>
      <c r="AH32">
        <v>100</v>
      </c>
      <c r="AI32">
        <v>100</v>
      </c>
      <c r="AJ32">
        <v>53.59</v>
      </c>
      <c r="AK32">
        <v>0</v>
      </c>
      <c r="AL32">
        <v>8.18</v>
      </c>
      <c r="AM32">
        <v>18.29</v>
      </c>
      <c r="AN32">
        <v>0</v>
      </c>
      <c r="AO32">
        <v>11.55</v>
      </c>
      <c r="AP32">
        <v>5.78</v>
      </c>
      <c r="AQ32">
        <v>6.74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</row>
    <row r="33" spans="1:49">
      <c r="A33" t="s">
        <v>276</v>
      </c>
      <c r="G33" t="s">
        <v>75</v>
      </c>
      <c r="H33" s="73">
        <v>0.48</v>
      </c>
      <c r="I33" s="46">
        <v>0</v>
      </c>
      <c r="J33" s="46">
        <v>1.38</v>
      </c>
      <c r="K33" s="46">
        <v>62.089999999999996</v>
      </c>
      <c r="L33" s="46">
        <v>8.25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0.48</v>
      </c>
      <c r="X33">
        <v>7.7</v>
      </c>
      <c r="Y33">
        <v>25</v>
      </c>
      <c r="Z33">
        <v>20</v>
      </c>
      <c r="AA33">
        <v>158.47999999999999</v>
      </c>
      <c r="AB33">
        <v>0</v>
      </c>
      <c r="AC33">
        <v>0.55000000000000004</v>
      </c>
      <c r="AD33">
        <v>0</v>
      </c>
      <c r="AE33">
        <v>1.38</v>
      </c>
      <c r="AF33">
        <v>6.74</v>
      </c>
      <c r="AG33">
        <v>4.8099999999999996</v>
      </c>
      <c r="AH33">
        <v>100</v>
      </c>
      <c r="AI33">
        <v>100</v>
      </c>
      <c r="AJ33">
        <v>53.59</v>
      </c>
      <c r="AK33">
        <v>0</v>
      </c>
      <c r="AL33">
        <v>8.18</v>
      </c>
      <c r="AM33">
        <v>18.29</v>
      </c>
      <c r="AN33">
        <v>0</v>
      </c>
      <c r="AO33">
        <v>11.55</v>
      </c>
      <c r="AP33">
        <v>5.78</v>
      </c>
      <c r="AQ33">
        <v>6.74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</row>
    <row r="34" spans="1:49">
      <c r="A34" t="s">
        <v>277</v>
      </c>
      <c r="G34" t="s">
        <v>76</v>
      </c>
      <c r="H34" s="73">
        <v>0.48</v>
      </c>
      <c r="I34" s="46">
        <v>0</v>
      </c>
      <c r="J34" s="46">
        <v>1.38</v>
      </c>
      <c r="K34" s="46">
        <v>62.089999999999996</v>
      </c>
      <c r="L34" s="46">
        <v>8.620000000000001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0.48</v>
      </c>
      <c r="X34">
        <v>7.7</v>
      </c>
      <c r="Y34">
        <v>25</v>
      </c>
      <c r="Z34">
        <v>20</v>
      </c>
      <c r="AA34">
        <v>158.47999999999999</v>
      </c>
      <c r="AB34">
        <v>0</v>
      </c>
      <c r="AC34">
        <v>0.92</v>
      </c>
      <c r="AD34">
        <v>0</v>
      </c>
      <c r="AE34">
        <v>1.38</v>
      </c>
      <c r="AF34">
        <v>6.74</v>
      </c>
      <c r="AG34">
        <v>4.8099999999999996</v>
      </c>
      <c r="AH34">
        <v>100</v>
      </c>
      <c r="AI34">
        <v>100</v>
      </c>
      <c r="AJ34">
        <v>53.59</v>
      </c>
      <c r="AK34">
        <v>0</v>
      </c>
      <c r="AL34">
        <v>8.18</v>
      </c>
      <c r="AM34">
        <v>18.29</v>
      </c>
      <c r="AN34">
        <v>0</v>
      </c>
      <c r="AO34">
        <v>11.55</v>
      </c>
      <c r="AP34">
        <v>5.78</v>
      </c>
      <c r="AQ34">
        <v>6.74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</row>
    <row r="35" spans="1:49">
      <c r="A35" t="s">
        <v>279</v>
      </c>
      <c r="G35" t="s">
        <v>77</v>
      </c>
      <c r="H35" s="73">
        <v>167.39000000000001</v>
      </c>
      <c r="I35" s="46">
        <v>0</v>
      </c>
      <c r="J35" s="46">
        <v>1.47</v>
      </c>
      <c r="K35" s="46">
        <v>62.089999999999996</v>
      </c>
      <c r="L35" s="46">
        <v>9.01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0.87</v>
      </c>
      <c r="X35">
        <v>7.7</v>
      </c>
      <c r="Y35">
        <v>25</v>
      </c>
      <c r="Z35">
        <v>20</v>
      </c>
      <c r="AA35">
        <v>158.47999999999999</v>
      </c>
      <c r="AB35">
        <v>0</v>
      </c>
      <c r="AC35">
        <v>1.31</v>
      </c>
      <c r="AD35">
        <v>0</v>
      </c>
      <c r="AE35">
        <v>1.47</v>
      </c>
      <c r="AF35">
        <v>6.74</v>
      </c>
      <c r="AG35">
        <v>4.8099999999999996</v>
      </c>
      <c r="AH35">
        <v>50</v>
      </c>
      <c r="AI35">
        <v>100</v>
      </c>
      <c r="AJ35">
        <v>53.59</v>
      </c>
      <c r="AK35">
        <v>0</v>
      </c>
      <c r="AL35">
        <v>8.18</v>
      </c>
      <c r="AM35">
        <v>18.29</v>
      </c>
      <c r="AN35">
        <v>0</v>
      </c>
      <c r="AO35">
        <v>11.55</v>
      </c>
      <c r="AP35">
        <v>5.78</v>
      </c>
      <c r="AQ35">
        <v>6.74</v>
      </c>
      <c r="AR35">
        <v>0</v>
      </c>
      <c r="AS35">
        <v>29.84</v>
      </c>
      <c r="AT35">
        <v>136.68</v>
      </c>
      <c r="AU35">
        <v>0</v>
      </c>
      <c r="AV35">
        <v>0</v>
      </c>
      <c r="AW35">
        <v>0</v>
      </c>
    </row>
    <row r="36" spans="1:49">
      <c r="A36" t="s">
        <v>309</v>
      </c>
      <c r="G36" t="s">
        <v>78</v>
      </c>
      <c r="H36" s="73">
        <v>167.39000000000001</v>
      </c>
      <c r="I36" s="46">
        <v>0</v>
      </c>
      <c r="J36" s="46">
        <v>1.47</v>
      </c>
      <c r="K36" s="46">
        <v>62.089999999999996</v>
      </c>
      <c r="L36" s="46">
        <v>9.4499999999999993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0.87</v>
      </c>
      <c r="X36">
        <v>7.7</v>
      </c>
      <c r="Y36">
        <v>25</v>
      </c>
      <c r="Z36">
        <v>20</v>
      </c>
      <c r="AA36">
        <v>158.47999999999999</v>
      </c>
      <c r="AB36">
        <v>0</v>
      </c>
      <c r="AC36">
        <v>1.75</v>
      </c>
      <c r="AD36">
        <v>0</v>
      </c>
      <c r="AE36">
        <v>1.47</v>
      </c>
      <c r="AF36">
        <v>6.74</v>
      </c>
      <c r="AG36">
        <v>4.8099999999999996</v>
      </c>
      <c r="AH36">
        <v>50</v>
      </c>
      <c r="AI36">
        <v>100</v>
      </c>
      <c r="AJ36">
        <v>53.59</v>
      </c>
      <c r="AK36">
        <v>0</v>
      </c>
      <c r="AL36">
        <v>8.18</v>
      </c>
      <c r="AM36">
        <v>18.29</v>
      </c>
      <c r="AN36">
        <v>0</v>
      </c>
      <c r="AO36">
        <v>11.55</v>
      </c>
      <c r="AP36">
        <v>5.78</v>
      </c>
      <c r="AQ36">
        <v>6.74</v>
      </c>
      <c r="AR36">
        <v>0</v>
      </c>
      <c r="AS36">
        <v>29.84</v>
      </c>
      <c r="AT36">
        <v>136.68</v>
      </c>
      <c r="AU36">
        <v>0</v>
      </c>
      <c r="AV36">
        <v>0</v>
      </c>
      <c r="AW36">
        <v>0</v>
      </c>
    </row>
    <row r="37" spans="1:49">
      <c r="A37" t="s">
        <v>310</v>
      </c>
      <c r="G37" t="s">
        <v>79</v>
      </c>
      <c r="H37" s="73">
        <v>167.39000000000001</v>
      </c>
      <c r="I37" s="46">
        <v>0</v>
      </c>
      <c r="J37" s="46">
        <v>1.47</v>
      </c>
      <c r="K37" s="46">
        <v>62.089999999999996</v>
      </c>
      <c r="L37" s="46">
        <v>9.9700000000000006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0.87</v>
      </c>
      <c r="X37">
        <v>7.7</v>
      </c>
      <c r="Y37">
        <v>25</v>
      </c>
      <c r="Z37">
        <v>20</v>
      </c>
      <c r="AA37">
        <v>158.47999999999999</v>
      </c>
      <c r="AB37">
        <v>0</v>
      </c>
      <c r="AC37">
        <v>2.27</v>
      </c>
      <c r="AD37">
        <v>0</v>
      </c>
      <c r="AE37">
        <v>1.47</v>
      </c>
      <c r="AF37">
        <v>6.74</v>
      </c>
      <c r="AG37">
        <v>4.8099999999999996</v>
      </c>
      <c r="AH37">
        <v>50</v>
      </c>
      <c r="AI37">
        <v>100</v>
      </c>
      <c r="AJ37">
        <v>53.59</v>
      </c>
      <c r="AK37">
        <v>0</v>
      </c>
      <c r="AL37">
        <v>8.18</v>
      </c>
      <c r="AM37">
        <v>18.29</v>
      </c>
      <c r="AN37">
        <v>0</v>
      </c>
      <c r="AO37">
        <v>11.55</v>
      </c>
      <c r="AP37">
        <v>5.78</v>
      </c>
      <c r="AQ37">
        <v>6.74</v>
      </c>
      <c r="AR37">
        <v>0</v>
      </c>
      <c r="AS37">
        <v>29.84</v>
      </c>
      <c r="AT37">
        <v>136.68</v>
      </c>
      <c r="AU37">
        <v>0</v>
      </c>
      <c r="AV37">
        <v>0</v>
      </c>
      <c r="AW37">
        <v>0</v>
      </c>
    </row>
    <row r="38" spans="1:49">
      <c r="A38" t="s">
        <v>311</v>
      </c>
      <c r="G38" t="s">
        <v>80</v>
      </c>
      <c r="H38" s="73">
        <v>167.39000000000001</v>
      </c>
      <c r="I38" s="46">
        <v>0</v>
      </c>
      <c r="J38" s="46">
        <v>1.47</v>
      </c>
      <c r="K38" s="46">
        <v>62.089999999999996</v>
      </c>
      <c r="L38" s="46">
        <v>10.5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0.87</v>
      </c>
      <c r="X38">
        <v>7.7</v>
      </c>
      <c r="Y38">
        <v>25</v>
      </c>
      <c r="Z38">
        <v>20</v>
      </c>
      <c r="AA38">
        <v>158.47999999999999</v>
      </c>
      <c r="AB38">
        <v>0</v>
      </c>
      <c r="AC38">
        <v>2.8</v>
      </c>
      <c r="AD38">
        <v>0</v>
      </c>
      <c r="AE38">
        <v>1.47</v>
      </c>
      <c r="AF38">
        <v>6.74</v>
      </c>
      <c r="AG38">
        <v>4.8099999999999996</v>
      </c>
      <c r="AH38">
        <v>50</v>
      </c>
      <c r="AI38">
        <v>100</v>
      </c>
      <c r="AJ38">
        <v>53.59</v>
      </c>
      <c r="AK38">
        <v>0</v>
      </c>
      <c r="AL38">
        <v>8.18</v>
      </c>
      <c r="AM38">
        <v>18.29</v>
      </c>
      <c r="AN38">
        <v>0</v>
      </c>
      <c r="AO38">
        <v>11.55</v>
      </c>
      <c r="AP38">
        <v>5.78</v>
      </c>
      <c r="AQ38">
        <v>6.74</v>
      </c>
      <c r="AR38">
        <v>0</v>
      </c>
      <c r="AS38">
        <v>29.84</v>
      </c>
      <c r="AT38">
        <v>136.68</v>
      </c>
      <c r="AU38">
        <v>0</v>
      </c>
      <c r="AV38">
        <v>0</v>
      </c>
      <c r="AW38">
        <v>0</v>
      </c>
    </row>
    <row r="39" spans="1:49">
      <c r="A39" t="s">
        <v>312</v>
      </c>
      <c r="G39" t="s">
        <v>81</v>
      </c>
      <c r="H39" s="73">
        <v>233.8</v>
      </c>
      <c r="I39" s="46">
        <v>0</v>
      </c>
      <c r="J39" s="46">
        <v>1.47</v>
      </c>
      <c r="K39" s="46">
        <v>62.089999999999996</v>
      </c>
      <c r="L39" s="46">
        <v>11.02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0.87</v>
      </c>
      <c r="X39">
        <v>7.7</v>
      </c>
      <c r="Y39">
        <v>25</v>
      </c>
      <c r="Z39">
        <v>20</v>
      </c>
      <c r="AA39">
        <v>158.47999999999999</v>
      </c>
      <c r="AB39">
        <v>0</v>
      </c>
      <c r="AC39">
        <v>3.32</v>
      </c>
      <c r="AD39">
        <v>0</v>
      </c>
      <c r="AE39">
        <v>1.47</v>
      </c>
      <c r="AF39">
        <v>6.74</v>
      </c>
      <c r="AG39">
        <v>4.8099999999999996</v>
      </c>
      <c r="AH39">
        <v>50</v>
      </c>
      <c r="AI39">
        <v>100</v>
      </c>
      <c r="AJ39">
        <v>53.59</v>
      </c>
      <c r="AK39">
        <v>0</v>
      </c>
      <c r="AL39">
        <v>8.18</v>
      </c>
      <c r="AM39">
        <v>18.29</v>
      </c>
      <c r="AN39">
        <v>0</v>
      </c>
      <c r="AO39">
        <v>11.55</v>
      </c>
      <c r="AP39">
        <v>5.78</v>
      </c>
      <c r="AQ39">
        <v>6.74</v>
      </c>
      <c r="AR39">
        <v>0</v>
      </c>
      <c r="AS39">
        <v>96.25</v>
      </c>
      <c r="AT39">
        <v>136.68</v>
      </c>
      <c r="AU39">
        <v>0</v>
      </c>
      <c r="AV39">
        <v>0</v>
      </c>
      <c r="AW39">
        <v>0</v>
      </c>
    </row>
    <row r="40" spans="1:49">
      <c r="A40" t="s">
        <v>329</v>
      </c>
      <c r="G40" t="s">
        <v>82</v>
      </c>
      <c r="H40" s="73">
        <v>233.8</v>
      </c>
      <c r="I40" s="46">
        <v>0</v>
      </c>
      <c r="J40" s="46">
        <v>1.47</v>
      </c>
      <c r="K40" s="46">
        <v>62.089999999999996</v>
      </c>
      <c r="L40" s="46">
        <v>10.870000000000001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0.87</v>
      </c>
      <c r="X40">
        <v>7.7</v>
      </c>
      <c r="Y40">
        <v>25</v>
      </c>
      <c r="Z40">
        <v>20</v>
      </c>
      <c r="AA40">
        <v>158.47999999999999</v>
      </c>
      <c r="AB40">
        <v>0</v>
      </c>
      <c r="AC40">
        <v>3.17</v>
      </c>
      <c r="AD40">
        <v>0</v>
      </c>
      <c r="AE40">
        <v>1.47</v>
      </c>
      <c r="AF40">
        <v>6.74</v>
      </c>
      <c r="AG40">
        <v>4.8099999999999996</v>
      </c>
      <c r="AH40">
        <v>50</v>
      </c>
      <c r="AI40">
        <v>100</v>
      </c>
      <c r="AJ40">
        <v>53.59</v>
      </c>
      <c r="AK40">
        <v>0</v>
      </c>
      <c r="AL40">
        <v>8.18</v>
      </c>
      <c r="AM40">
        <v>18.29</v>
      </c>
      <c r="AN40">
        <v>0</v>
      </c>
      <c r="AO40">
        <v>11.55</v>
      </c>
      <c r="AP40">
        <v>5.78</v>
      </c>
      <c r="AQ40">
        <v>6.74</v>
      </c>
      <c r="AR40">
        <v>0</v>
      </c>
      <c r="AS40">
        <v>96.25</v>
      </c>
      <c r="AT40">
        <v>136.68</v>
      </c>
      <c r="AU40">
        <v>0</v>
      </c>
      <c r="AV40">
        <v>0</v>
      </c>
      <c r="AW40">
        <v>0</v>
      </c>
    </row>
    <row r="41" spans="1:49">
      <c r="A41" t="s">
        <v>330</v>
      </c>
      <c r="G41" t="s">
        <v>83</v>
      </c>
      <c r="H41" s="73">
        <v>233.8</v>
      </c>
      <c r="I41" s="46">
        <v>0</v>
      </c>
      <c r="J41" s="46">
        <v>1.47</v>
      </c>
      <c r="K41" s="46">
        <v>62.089999999999996</v>
      </c>
      <c r="L41" s="46">
        <v>11.280000000000001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0.87</v>
      </c>
      <c r="X41">
        <v>7.7</v>
      </c>
      <c r="Y41">
        <v>25</v>
      </c>
      <c r="Z41">
        <v>20</v>
      </c>
      <c r="AA41">
        <v>158.47999999999999</v>
      </c>
      <c r="AB41">
        <v>0</v>
      </c>
      <c r="AC41">
        <v>3.58</v>
      </c>
      <c r="AD41">
        <v>0</v>
      </c>
      <c r="AE41">
        <v>1.47</v>
      </c>
      <c r="AF41">
        <v>6.74</v>
      </c>
      <c r="AG41">
        <v>4.8099999999999996</v>
      </c>
      <c r="AH41">
        <v>50</v>
      </c>
      <c r="AI41">
        <v>100</v>
      </c>
      <c r="AJ41">
        <v>53.59</v>
      </c>
      <c r="AK41">
        <v>0</v>
      </c>
      <c r="AL41">
        <v>8.18</v>
      </c>
      <c r="AM41">
        <v>18.29</v>
      </c>
      <c r="AN41">
        <v>0</v>
      </c>
      <c r="AO41">
        <v>11.55</v>
      </c>
      <c r="AP41">
        <v>5.78</v>
      </c>
      <c r="AQ41">
        <v>6.74</v>
      </c>
      <c r="AR41">
        <v>0</v>
      </c>
      <c r="AS41">
        <v>96.25</v>
      </c>
      <c r="AT41">
        <v>136.68</v>
      </c>
      <c r="AU41">
        <v>0</v>
      </c>
      <c r="AV41">
        <v>0</v>
      </c>
      <c r="AW41">
        <v>0</v>
      </c>
    </row>
    <row r="42" spans="1:49">
      <c r="A42" t="s">
        <v>331</v>
      </c>
      <c r="G42" t="s">
        <v>84</v>
      </c>
      <c r="H42" s="73">
        <v>224.17000000000002</v>
      </c>
      <c r="I42" s="46">
        <v>0</v>
      </c>
      <c r="J42" s="46">
        <v>1.47</v>
      </c>
      <c r="K42" s="46">
        <v>62.089999999999996</v>
      </c>
      <c r="L42" s="46">
        <v>12.350000000000001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0.87</v>
      </c>
      <c r="X42">
        <v>7.7</v>
      </c>
      <c r="Y42">
        <v>25</v>
      </c>
      <c r="Z42">
        <v>20</v>
      </c>
      <c r="AA42">
        <v>158.47999999999999</v>
      </c>
      <c r="AB42">
        <v>0</v>
      </c>
      <c r="AC42">
        <v>4.6500000000000004</v>
      </c>
      <c r="AD42">
        <v>0</v>
      </c>
      <c r="AE42">
        <v>1.47</v>
      </c>
      <c r="AF42">
        <v>6.74</v>
      </c>
      <c r="AG42">
        <v>4.8099999999999996</v>
      </c>
      <c r="AH42">
        <v>50</v>
      </c>
      <c r="AI42">
        <v>100</v>
      </c>
      <c r="AJ42">
        <v>53.59</v>
      </c>
      <c r="AK42">
        <v>0</v>
      </c>
      <c r="AL42">
        <v>8.18</v>
      </c>
      <c r="AM42">
        <v>18.29</v>
      </c>
      <c r="AN42">
        <v>0</v>
      </c>
      <c r="AO42">
        <v>11.55</v>
      </c>
      <c r="AP42">
        <v>5.78</v>
      </c>
      <c r="AQ42">
        <v>6.74</v>
      </c>
      <c r="AR42">
        <v>0</v>
      </c>
      <c r="AS42">
        <v>86.62</v>
      </c>
      <c r="AT42">
        <v>136.68</v>
      </c>
      <c r="AU42">
        <v>0</v>
      </c>
      <c r="AV42">
        <v>0</v>
      </c>
      <c r="AW42">
        <v>0</v>
      </c>
    </row>
    <row r="43" spans="1:49">
      <c r="A43" t="s">
        <v>337</v>
      </c>
      <c r="G43" t="s">
        <v>85</v>
      </c>
      <c r="H43" s="73">
        <v>214.55</v>
      </c>
      <c r="I43" s="46">
        <v>0</v>
      </c>
      <c r="J43" s="46">
        <v>1.47</v>
      </c>
      <c r="K43" s="46">
        <v>62.089999999999996</v>
      </c>
      <c r="L43" s="46">
        <v>12.719999999999999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0.87</v>
      </c>
      <c r="X43">
        <v>7.7</v>
      </c>
      <c r="Y43">
        <v>25</v>
      </c>
      <c r="Z43">
        <v>20</v>
      </c>
      <c r="AA43">
        <v>158.47999999999999</v>
      </c>
      <c r="AB43">
        <v>0</v>
      </c>
      <c r="AC43">
        <v>5.0199999999999996</v>
      </c>
      <c r="AD43">
        <v>0</v>
      </c>
      <c r="AE43">
        <v>1.47</v>
      </c>
      <c r="AF43">
        <v>6.74</v>
      </c>
      <c r="AG43">
        <v>4.8099999999999996</v>
      </c>
      <c r="AH43">
        <v>50</v>
      </c>
      <c r="AI43">
        <v>100</v>
      </c>
      <c r="AJ43">
        <v>53.59</v>
      </c>
      <c r="AK43">
        <v>0</v>
      </c>
      <c r="AL43">
        <v>8.18</v>
      </c>
      <c r="AM43">
        <v>18.29</v>
      </c>
      <c r="AN43">
        <v>0</v>
      </c>
      <c r="AO43">
        <v>11.55</v>
      </c>
      <c r="AP43">
        <v>5.78</v>
      </c>
      <c r="AQ43">
        <v>6.74</v>
      </c>
      <c r="AR43">
        <v>0</v>
      </c>
      <c r="AS43">
        <v>77</v>
      </c>
      <c r="AT43">
        <v>136.68</v>
      </c>
      <c r="AU43">
        <v>0</v>
      </c>
      <c r="AV43">
        <v>0</v>
      </c>
      <c r="AW43">
        <v>0</v>
      </c>
    </row>
    <row r="44" spans="1:49">
      <c r="A44" t="s">
        <v>339</v>
      </c>
      <c r="G44" t="s">
        <v>86</v>
      </c>
      <c r="H44" s="73">
        <v>137.55000000000001</v>
      </c>
      <c r="I44" s="46">
        <v>0</v>
      </c>
      <c r="J44" s="46">
        <v>1.47</v>
      </c>
      <c r="K44" s="46">
        <v>95.779999999999987</v>
      </c>
      <c r="L44" s="46">
        <v>13.11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0.87</v>
      </c>
      <c r="X44">
        <v>7.7</v>
      </c>
      <c r="Y44">
        <v>25</v>
      </c>
      <c r="Z44">
        <v>20</v>
      </c>
      <c r="AA44">
        <v>158.47999999999999</v>
      </c>
      <c r="AB44">
        <v>0</v>
      </c>
      <c r="AC44">
        <v>5.41</v>
      </c>
      <c r="AD44">
        <v>0</v>
      </c>
      <c r="AE44">
        <v>1.47</v>
      </c>
      <c r="AF44">
        <v>6.74</v>
      </c>
      <c r="AG44">
        <v>4.8099999999999996</v>
      </c>
      <c r="AH44">
        <v>50</v>
      </c>
      <c r="AI44">
        <v>100</v>
      </c>
      <c r="AJ44">
        <v>53.59</v>
      </c>
      <c r="AK44">
        <v>0</v>
      </c>
      <c r="AL44">
        <v>8.18</v>
      </c>
      <c r="AM44">
        <v>18.29</v>
      </c>
      <c r="AN44">
        <v>0</v>
      </c>
      <c r="AO44">
        <v>11.55</v>
      </c>
      <c r="AP44">
        <v>5.78</v>
      </c>
      <c r="AQ44">
        <v>6.74</v>
      </c>
      <c r="AR44">
        <v>0</v>
      </c>
      <c r="AS44">
        <v>0</v>
      </c>
      <c r="AT44">
        <v>136.68</v>
      </c>
      <c r="AU44">
        <v>24.06</v>
      </c>
      <c r="AV44">
        <v>9.6300000000000008</v>
      </c>
      <c r="AW44">
        <v>0</v>
      </c>
    </row>
    <row r="45" spans="1:49">
      <c r="A45" t="s">
        <v>358</v>
      </c>
      <c r="G45" t="s">
        <v>87</v>
      </c>
      <c r="H45" s="73">
        <v>0.87</v>
      </c>
      <c r="I45" s="46">
        <v>0</v>
      </c>
      <c r="J45" s="46">
        <v>1.47</v>
      </c>
      <c r="K45" s="46">
        <v>95.779999999999987</v>
      </c>
      <c r="L45" s="46">
        <v>13.48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0.87</v>
      </c>
      <c r="X45">
        <v>7.7</v>
      </c>
      <c r="Y45">
        <v>25</v>
      </c>
      <c r="Z45">
        <v>20</v>
      </c>
      <c r="AA45">
        <v>158.47999999999999</v>
      </c>
      <c r="AB45">
        <v>0</v>
      </c>
      <c r="AC45">
        <v>5.78</v>
      </c>
      <c r="AD45">
        <v>0</v>
      </c>
      <c r="AE45">
        <v>1.47</v>
      </c>
      <c r="AF45">
        <v>6.74</v>
      </c>
      <c r="AG45">
        <v>4.8099999999999996</v>
      </c>
      <c r="AH45">
        <v>50</v>
      </c>
      <c r="AI45">
        <v>100</v>
      </c>
      <c r="AJ45">
        <v>53.59</v>
      </c>
      <c r="AK45">
        <v>0</v>
      </c>
      <c r="AL45">
        <v>8.18</v>
      </c>
      <c r="AM45">
        <v>18.29</v>
      </c>
      <c r="AN45">
        <v>0</v>
      </c>
      <c r="AO45">
        <v>11.55</v>
      </c>
      <c r="AP45">
        <v>5.78</v>
      </c>
      <c r="AQ45">
        <v>6.74</v>
      </c>
      <c r="AR45">
        <v>0</v>
      </c>
      <c r="AS45">
        <v>0</v>
      </c>
      <c r="AT45">
        <v>0</v>
      </c>
      <c r="AU45">
        <v>24.06</v>
      </c>
      <c r="AV45">
        <v>9.6300000000000008</v>
      </c>
      <c r="AW45">
        <v>0</v>
      </c>
    </row>
    <row r="46" spans="1:49">
      <c r="A46" t="s">
        <v>359</v>
      </c>
      <c r="G46" t="s">
        <v>88</v>
      </c>
      <c r="H46" s="73">
        <v>0.87</v>
      </c>
      <c r="I46" s="46">
        <v>0</v>
      </c>
      <c r="J46" s="46">
        <v>1.47</v>
      </c>
      <c r="K46" s="46">
        <v>95.779999999999987</v>
      </c>
      <c r="L46" s="46">
        <v>13.79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0.87</v>
      </c>
      <c r="X46">
        <v>7.7</v>
      </c>
      <c r="Y46">
        <v>25</v>
      </c>
      <c r="Z46">
        <v>20</v>
      </c>
      <c r="AA46">
        <v>158.47999999999999</v>
      </c>
      <c r="AB46">
        <v>0</v>
      </c>
      <c r="AC46">
        <v>6.09</v>
      </c>
      <c r="AD46">
        <v>0</v>
      </c>
      <c r="AE46">
        <v>1.47</v>
      </c>
      <c r="AF46">
        <v>6.74</v>
      </c>
      <c r="AG46">
        <v>4.8099999999999996</v>
      </c>
      <c r="AH46">
        <v>50</v>
      </c>
      <c r="AI46">
        <v>100</v>
      </c>
      <c r="AJ46">
        <v>53.59</v>
      </c>
      <c r="AK46">
        <v>0</v>
      </c>
      <c r="AL46">
        <v>8.18</v>
      </c>
      <c r="AM46">
        <v>18.29</v>
      </c>
      <c r="AN46">
        <v>0</v>
      </c>
      <c r="AO46">
        <v>11.55</v>
      </c>
      <c r="AP46">
        <v>5.78</v>
      </c>
      <c r="AQ46">
        <v>6.74</v>
      </c>
      <c r="AR46">
        <v>0</v>
      </c>
      <c r="AS46">
        <v>0</v>
      </c>
      <c r="AT46">
        <v>0</v>
      </c>
      <c r="AU46">
        <v>24.06</v>
      </c>
      <c r="AV46">
        <v>9.6300000000000008</v>
      </c>
      <c r="AW46">
        <v>0</v>
      </c>
    </row>
    <row r="47" spans="1:49">
      <c r="A47" t="s">
        <v>360</v>
      </c>
      <c r="G47" t="s">
        <v>89</v>
      </c>
      <c r="H47" s="73">
        <v>0.87</v>
      </c>
      <c r="I47" s="46">
        <v>0</v>
      </c>
      <c r="J47" s="46">
        <v>1.38</v>
      </c>
      <c r="K47" s="46">
        <v>95.779999999999987</v>
      </c>
      <c r="L47" s="46">
        <v>14.11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0.87</v>
      </c>
      <c r="X47">
        <v>7.7</v>
      </c>
      <c r="Y47">
        <v>25</v>
      </c>
      <c r="Z47">
        <v>20</v>
      </c>
      <c r="AA47">
        <v>158.47999999999999</v>
      </c>
      <c r="AB47">
        <v>0</v>
      </c>
      <c r="AC47">
        <v>6.41</v>
      </c>
      <c r="AD47">
        <v>0</v>
      </c>
      <c r="AE47">
        <v>1.38</v>
      </c>
      <c r="AF47">
        <v>6.74</v>
      </c>
      <c r="AG47">
        <v>4.8099999999999996</v>
      </c>
      <c r="AH47">
        <v>100</v>
      </c>
      <c r="AI47">
        <v>100</v>
      </c>
      <c r="AJ47">
        <v>53.59</v>
      </c>
      <c r="AK47">
        <v>0</v>
      </c>
      <c r="AL47">
        <v>8.18</v>
      </c>
      <c r="AM47">
        <v>18.29</v>
      </c>
      <c r="AN47">
        <v>0</v>
      </c>
      <c r="AO47">
        <v>11.55</v>
      </c>
      <c r="AP47">
        <v>5.78</v>
      </c>
      <c r="AQ47">
        <v>6.74</v>
      </c>
      <c r="AR47">
        <v>0</v>
      </c>
      <c r="AS47">
        <v>0</v>
      </c>
      <c r="AT47">
        <v>0</v>
      </c>
      <c r="AU47">
        <v>24.06</v>
      </c>
      <c r="AV47">
        <v>9.6300000000000008</v>
      </c>
      <c r="AW47">
        <v>0</v>
      </c>
    </row>
    <row r="48" spans="1:49">
      <c r="A48" t="s">
        <v>364</v>
      </c>
      <c r="G48" t="s">
        <v>90</v>
      </c>
      <c r="H48" s="73">
        <v>0.87</v>
      </c>
      <c r="I48" s="46">
        <v>0</v>
      </c>
      <c r="J48" s="46">
        <v>1.38</v>
      </c>
      <c r="K48" s="46">
        <v>95.779999999999987</v>
      </c>
      <c r="L48" s="46">
        <v>14.469999999999999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0.87</v>
      </c>
      <c r="X48">
        <v>7.7</v>
      </c>
      <c r="Y48">
        <v>25</v>
      </c>
      <c r="Z48">
        <v>20</v>
      </c>
      <c r="AA48">
        <v>158.47999999999999</v>
      </c>
      <c r="AB48">
        <v>0</v>
      </c>
      <c r="AC48">
        <v>6.77</v>
      </c>
      <c r="AD48">
        <v>0</v>
      </c>
      <c r="AE48">
        <v>1.38</v>
      </c>
      <c r="AF48">
        <v>6.74</v>
      </c>
      <c r="AG48">
        <v>4.8099999999999996</v>
      </c>
      <c r="AH48">
        <v>100</v>
      </c>
      <c r="AI48">
        <v>100</v>
      </c>
      <c r="AJ48">
        <v>53.59</v>
      </c>
      <c r="AK48">
        <v>0</v>
      </c>
      <c r="AL48">
        <v>8.18</v>
      </c>
      <c r="AM48">
        <v>18.29</v>
      </c>
      <c r="AN48">
        <v>0</v>
      </c>
      <c r="AO48">
        <v>11.55</v>
      </c>
      <c r="AP48">
        <v>5.78</v>
      </c>
      <c r="AQ48">
        <v>6.74</v>
      </c>
      <c r="AR48">
        <v>0</v>
      </c>
      <c r="AS48">
        <v>0</v>
      </c>
      <c r="AT48">
        <v>0</v>
      </c>
      <c r="AU48">
        <v>24.06</v>
      </c>
      <c r="AV48">
        <v>9.6300000000000008</v>
      </c>
      <c r="AW48">
        <v>0</v>
      </c>
    </row>
    <row r="49" spans="1:49">
      <c r="A49" t="s">
        <v>365</v>
      </c>
      <c r="G49" t="s">
        <v>91</v>
      </c>
      <c r="H49" s="73">
        <v>0.87</v>
      </c>
      <c r="I49" s="46">
        <v>0</v>
      </c>
      <c r="J49" s="46">
        <v>1.38</v>
      </c>
      <c r="K49" s="46">
        <v>95.779999999999987</v>
      </c>
      <c r="L49" s="46">
        <v>14.64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0.87</v>
      </c>
      <c r="X49">
        <v>7.7</v>
      </c>
      <c r="Y49">
        <v>25</v>
      </c>
      <c r="Z49">
        <v>20</v>
      </c>
      <c r="AA49">
        <v>158.47999999999999</v>
      </c>
      <c r="AB49">
        <v>0</v>
      </c>
      <c r="AC49">
        <v>6.94</v>
      </c>
      <c r="AD49">
        <v>0</v>
      </c>
      <c r="AE49">
        <v>1.38</v>
      </c>
      <c r="AF49">
        <v>6.74</v>
      </c>
      <c r="AG49">
        <v>4.8099999999999996</v>
      </c>
      <c r="AH49">
        <v>100</v>
      </c>
      <c r="AI49">
        <v>100</v>
      </c>
      <c r="AJ49">
        <v>53.59</v>
      </c>
      <c r="AK49">
        <v>0</v>
      </c>
      <c r="AL49">
        <v>8.18</v>
      </c>
      <c r="AM49">
        <v>18.29</v>
      </c>
      <c r="AN49">
        <v>0</v>
      </c>
      <c r="AO49">
        <v>11.55</v>
      </c>
      <c r="AP49">
        <v>5.78</v>
      </c>
      <c r="AQ49">
        <v>6.74</v>
      </c>
      <c r="AR49">
        <v>0</v>
      </c>
      <c r="AS49">
        <v>0</v>
      </c>
      <c r="AT49">
        <v>0</v>
      </c>
      <c r="AU49">
        <v>24.06</v>
      </c>
      <c r="AV49">
        <v>9.6300000000000008</v>
      </c>
      <c r="AW49">
        <v>0</v>
      </c>
    </row>
    <row r="50" spans="1:49">
      <c r="A50" t="s">
        <v>366</v>
      </c>
      <c r="G50" t="s">
        <v>92</v>
      </c>
      <c r="H50" s="73">
        <v>0.87</v>
      </c>
      <c r="I50" s="46">
        <v>0</v>
      </c>
      <c r="J50" s="46">
        <v>1.38</v>
      </c>
      <c r="K50" s="46">
        <v>95.779999999999987</v>
      </c>
      <c r="L50" s="46">
        <v>14.76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0.87</v>
      </c>
      <c r="X50">
        <v>7.7</v>
      </c>
      <c r="Y50">
        <v>25</v>
      </c>
      <c r="Z50">
        <v>20</v>
      </c>
      <c r="AA50">
        <v>158.47999999999999</v>
      </c>
      <c r="AB50">
        <v>0</v>
      </c>
      <c r="AC50">
        <v>7.06</v>
      </c>
      <c r="AD50">
        <v>0</v>
      </c>
      <c r="AE50">
        <v>1.38</v>
      </c>
      <c r="AF50">
        <v>6.74</v>
      </c>
      <c r="AG50">
        <v>4.8099999999999996</v>
      </c>
      <c r="AH50">
        <v>100</v>
      </c>
      <c r="AI50">
        <v>100</v>
      </c>
      <c r="AJ50">
        <v>53.59</v>
      </c>
      <c r="AK50">
        <v>0</v>
      </c>
      <c r="AL50">
        <v>8.18</v>
      </c>
      <c r="AM50">
        <v>18.29</v>
      </c>
      <c r="AN50">
        <v>0</v>
      </c>
      <c r="AO50">
        <v>11.55</v>
      </c>
      <c r="AP50">
        <v>5.78</v>
      </c>
      <c r="AQ50">
        <v>6.74</v>
      </c>
      <c r="AR50">
        <v>0</v>
      </c>
      <c r="AS50">
        <v>0</v>
      </c>
      <c r="AT50">
        <v>0</v>
      </c>
      <c r="AU50">
        <v>24.06</v>
      </c>
      <c r="AV50">
        <v>9.6300000000000008</v>
      </c>
      <c r="AW50">
        <v>0</v>
      </c>
    </row>
    <row r="51" spans="1:49">
      <c r="A51" t="s">
        <v>367</v>
      </c>
      <c r="G51" t="s">
        <v>93</v>
      </c>
      <c r="H51" s="73">
        <v>0.87</v>
      </c>
      <c r="I51" s="46">
        <v>0</v>
      </c>
      <c r="J51" s="46">
        <v>1.47</v>
      </c>
      <c r="K51" s="46">
        <v>95.779999999999987</v>
      </c>
      <c r="L51" s="46">
        <v>14.850000000000001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0.87</v>
      </c>
      <c r="X51">
        <v>7.7</v>
      </c>
      <c r="Y51">
        <v>25</v>
      </c>
      <c r="Z51">
        <v>20</v>
      </c>
      <c r="AA51">
        <v>158.47999999999999</v>
      </c>
      <c r="AB51">
        <v>0</v>
      </c>
      <c r="AC51">
        <v>7.15</v>
      </c>
      <c r="AD51">
        <v>0</v>
      </c>
      <c r="AE51">
        <v>1.47</v>
      </c>
      <c r="AF51">
        <v>6.74</v>
      </c>
      <c r="AG51">
        <v>4.8099999999999996</v>
      </c>
      <c r="AH51">
        <v>100</v>
      </c>
      <c r="AI51">
        <v>100</v>
      </c>
      <c r="AJ51">
        <v>53.59</v>
      </c>
      <c r="AK51">
        <v>0</v>
      </c>
      <c r="AL51">
        <v>8.18</v>
      </c>
      <c r="AM51">
        <v>18.29</v>
      </c>
      <c r="AN51">
        <v>0</v>
      </c>
      <c r="AO51">
        <v>11.55</v>
      </c>
      <c r="AP51">
        <v>5.78</v>
      </c>
      <c r="AQ51">
        <v>6.74</v>
      </c>
      <c r="AR51">
        <v>0</v>
      </c>
      <c r="AS51">
        <v>0</v>
      </c>
      <c r="AT51">
        <v>0</v>
      </c>
      <c r="AU51">
        <v>24.06</v>
      </c>
      <c r="AV51">
        <v>9.6300000000000008</v>
      </c>
      <c r="AW51">
        <v>0</v>
      </c>
    </row>
    <row r="52" spans="1:49">
      <c r="A52" t="s">
        <v>368</v>
      </c>
      <c r="G52" t="s">
        <v>94</v>
      </c>
      <c r="H52" s="73">
        <v>0.87</v>
      </c>
      <c r="I52" s="46">
        <v>0</v>
      </c>
      <c r="J52" s="46">
        <v>1.47</v>
      </c>
      <c r="K52" s="46">
        <v>95.779999999999987</v>
      </c>
      <c r="L52" s="46">
        <v>14.9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0.87</v>
      </c>
      <c r="X52">
        <v>7.7</v>
      </c>
      <c r="Y52">
        <v>25</v>
      </c>
      <c r="Z52">
        <v>20</v>
      </c>
      <c r="AA52">
        <v>158.47999999999999</v>
      </c>
      <c r="AB52">
        <v>0</v>
      </c>
      <c r="AC52">
        <v>7.2</v>
      </c>
      <c r="AD52">
        <v>0</v>
      </c>
      <c r="AE52">
        <v>1.47</v>
      </c>
      <c r="AF52">
        <v>6.74</v>
      </c>
      <c r="AG52">
        <v>4.8099999999999996</v>
      </c>
      <c r="AH52">
        <v>100</v>
      </c>
      <c r="AI52">
        <v>100</v>
      </c>
      <c r="AJ52">
        <v>53.59</v>
      </c>
      <c r="AK52">
        <v>0</v>
      </c>
      <c r="AL52">
        <v>8.18</v>
      </c>
      <c r="AM52">
        <v>18.29</v>
      </c>
      <c r="AN52">
        <v>0</v>
      </c>
      <c r="AO52">
        <v>11.55</v>
      </c>
      <c r="AP52">
        <v>5.78</v>
      </c>
      <c r="AQ52">
        <v>6.74</v>
      </c>
      <c r="AR52">
        <v>0</v>
      </c>
      <c r="AS52">
        <v>0</v>
      </c>
      <c r="AT52">
        <v>0</v>
      </c>
      <c r="AU52">
        <v>24.06</v>
      </c>
      <c r="AV52">
        <v>9.6300000000000008</v>
      </c>
      <c r="AW52">
        <v>0</v>
      </c>
    </row>
    <row r="53" spans="1:49">
      <c r="A53" t="s">
        <v>400</v>
      </c>
      <c r="G53" t="s">
        <v>95</v>
      </c>
      <c r="H53" s="73">
        <v>0.87</v>
      </c>
      <c r="I53" s="46">
        <v>0</v>
      </c>
      <c r="J53" s="46">
        <v>1.47</v>
      </c>
      <c r="K53" s="46">
        <v>95.779999999999987</v>
      </c>
      <c r="L53" s="46">
        <v>14.93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0.87</v>
      </c>
      <c r="X53">
        <v>7.7</v>
      </c>
      <c r="Y53">
        <v>25</v>
      </c>
      <c r="Z53">
        <v>20</v>
      </c>
      <c r="AA53">
        <v>158.47999999999999</v>
      </c>
      <c r="AB53">
        <v>0</v>
      </c>
      <c r="AC53">
        <v>7.23</v>
      </c>
      <c r="AD53">
        <v>0</v>
      </c>
      <c r="AE53">
        <v>1.47</v>
      </c>
      <c r="AF53">
        <v>6.74</v>
      </c>
      <c r="AG53">
        <v>4.8099999999999996</v>
      </c>
      <c r="AH53">
        <v>100</v>
      </c>
      <c r="AI53">
        <v>100</v>
      </c>
      <c r="AJ53">
        <v>53.59</v>
      </c>
      <c r="AK53">
        <v>0</v>
      </c>
      <c r="AL53">
        <v>8.18</v>
      </c>
      <c r="AM53">
        <v>18.29</v>
      </c>
      <c r="AN53">
        <v>0</v>
      </c>
      <c r="AO53">
        <v>11.55</v>
      </c>
      <c r="AP53">
        <v>5.78</v>
      </c>
      <c r="AQ53">
        <v>6.74</v>
      </c>
      <c r="AR53">
        <v>0</v>
      </c>
      <c r="AS53">
        <v>0</v>
      </c>
      <c r="AT53">
        <v>0</v>
      </c>
      <c r="AU53">
        <v>24.06</v>
      </c>
      <c r="AV53">
        <v>9.6300000000000008</v>
      </c>
      <c r="AW53">
        <v>0</v>
      </c>
    </row>
    <row r="54" spans="1:49">
      <c r="A54" t="s">
        <v>399</v>
      </c>
      <c r="G54" t="s">
        <v>96</v>
      </c>
      <c r="H54" s="73">
        <v>0.87</v>
      </c>
      <c r="I54" s="46">
        <v>0</v>
      </c>
      <c r="J54" s="46">
        <v>1.47</v>
      </c>
      <c r="K54" s="46">
        <v>95.779999999999987</v>
      </c>
      <c r="L54" s="46">
        <v>14.92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0.87</v>
      </c>
      <c r="X54">
        <v>7.7</v>
      </c>
      <c r="Y54">
        <v>25</v>
      </c>
      <c r="Z54">
        <v>20</v>
      </c>
      <c r="AA54">
        <v>158.47999999999999</v>
      </c>
      <c r="AB54">
        <v>0</v>
      </c>
      <c r="AC54">
        <v>7.22</v>
      </c>
      <c r="AD54">
        <v>0</v>
      </c>
      <c r="AE54">
        <v>1.47</v>
      </c>
      <c r="AF54">
        <v>6.74</v>
      </c>
      <c r="AG54">
        <v>4.8099999999999996</v>
      </c>
      <c r="AH54">
        <v>100</v>
      </c>
      <c r="AI54">
        <v>100</v>
      </c>
      <c r="AJ54">
        <v>53.59</v>
      </c>
      <c r="AK54">
        <v>0</v>
      </c>
      <c r="AL54">
        <v>8.18</v>
      </c>
      <c r="AM54">
        <v>18.29</v>
      </c>
      <c r="AN54">
        <v>0</v>
      </c>
      <c r="AO54">
        <v>11.55</v>
      </c>
      <c r="AP54">
        <v>5.78</v>
      </c>
      <c r="AQ54">
        <v>6.74</v>
      </c>
      <c r="AR54">
        <v>0</v>
      </c>
      <c r="AS54">
        <v>0</v>
      </c>
      <c r="AT54">
        <v>0</v>
      </c>
      <c r="AU54">
        <v>24.06</v>
      </c>
      <c r="AV54">
        <v>9.6300000000000008</v>
      </c>
      <c r="AW54">
        <v>0</v>
      </c>
    </row>
    <row r="55" spans="1:49">
      <c r="A55" t="s">
        <v>401</v>
      </c>
      <c r="G55" t="s">
        <v>97</v>
      </c>
      <c r="H55" s="73">
        <v>0.87</v>
      </c>
      <c r="I55" s="46">
        <v>0</v>
      </c>
      <c r="J55" s="46">
        <v>1.47</v>
      </c>
      <c r="K55" s="46">
        <v>95.779999999999987</v>
      </c>
      <c r="L55" s="46">
        <v>14.84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0.87</v>
      </c>
      <c r="X55">
        <v>7.7</v>
      </c>
      <c r="Y55">
        <v>25</v>
      </c>
      <c r="Z55">
        <v>20</v>
      </c>
      <c r="AA55">
        <v>158.47999999999999</v>
      </c>
      <c r="AB55">
        <v>0</v>
      </c>
      <c r="AC55">
        <v>7.14</v>
      </c>
      <c r="AD55">
        <v>0</v>
      </c>
      <c r="AE55">
        <v>1.47</v>
      </c>
      <c r="AF55">
        <v>6.74</v>
      </c>
      <c r="AG55">
        <v>4.8099999999999996</v>
      </c>
      <c r="AH55">
        <v>100</v>
      </c>
      <c r="AI55">
        <v>100</v>
      </c>
      <c r="AJ55">
        <v>53.59</v>
      </c>
      <c r="AK55">
        <v>0</v>
      </c>
      <c r="AL55">
        <v>8.18</v>
      </c>
      <c r="AM55">
        <v>18.29</v>
      </c>
      <c r="AN55">
        <v>0</v>
      </c>
      <c r="AO55">
        <v>11.55</v>
      </c>
      <c r="AP55">
        <v>5.78</v>
      </c>
      <c r="AQ55">
        <v>6.74</v>
      </c>
      <c r="AR55">
        <v>0</v>
      </c>
      <c r="AS55">
        <v>0</v>
      </c>
      <c r="AT55">
        <v>0</v>
      </c>
      <c r="AU55">
        <v>24.06</v>
      </c>
      <c r="AV55">
        <v>9.6300000000000008</v>
      </c>
      <c r="AW55">
        <v>0</v>
      </c>
    </row>
    <row r="56" spans="1:49">
      <c r="A56" t="s">
        <v>401</v>
      </c>
      <c r="G56" t="s">
        <v>98</v>
      </c>
      <c r="H56" s="73">
        <v>0.87</v>
      </c>
      <c r="I56" s="46">
        <v>0</v>
      </c>
      <c r="J56" s="46">
        <v>1.47</v>
      </c>
      <c r="K56" s="46">
        <v>95.779999999999987</v>
      </c>
      <c r="L56" s="46">
        <v>14.83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0.87</v>
      </c>
      <c r="X56">
        <v>7.7</v>
      </c>
      <c r="Y56">
        <v>25</v>
      </c>
      <c r="Z56">
        <v>20</v>
      </c>
      <c r="AA56">
        <v>158.47999999999999</v>
      </c>
      <c r="AB56">
        <v>0</v>
      </c>
      <c r="AC56">
        <v>7.13</v>
      </c>
      <c r="AD56">
        <v>0</v>
      </c>
      <c r="AE56">
        <v>1.47</v>
      </c>
      <c r="AF56">
        <v>6.74</v>
      </c>
      <c r="AG56">
        <v>4.8099999999999996</v>
      </c>
      <c r="AH56">
        <v>100</v>
      </c>
      <c r="AI56">
        <v>100</v>
      </c>
      <c r="AJ56">
        <v>53.59</v>
      </c>
      <c r="AK56">
        <v>0</v>
      </c>
      <c r="AL56">
        <v>8.18</v>
      </c>
      <c r="AM56">
        <v>18.29</v>
      </c>
      <c r="AN56">
        <v>0</v>
      </c>
      <c r="AO56">
        <v>11.55</v>
      </c>
      <c r="AP56">
        <v>5.78</v>
      </c>
      <c r="AQ56">
        <v>6.74</v>
      </c>
      <c r="AR56">
        <v>0</v>
      </c>
      <c r="AS56">
        <v>0</v>
      </c>
      <c r="AT56">
        <v>0</v>
      </c>
      <c r="AU56">
        <v>24.06</v>
      </c>
      <c r="AV56">
        <v>9.6300000000000008</v>
      </c>
      <c r="AW56">
        <v>0</v>
      </c>
    </row>
    <row r="57" spans="1:49">
      <c r="G57" t="s">
        <v>99</v>
      </c>
      <c r="H57" s="73">
        <v>0.87</v>
      </c>
      <c r="I57" s="46">
        <v>0</v>
      </c>
      <c r="J57" s="46">
        <v>1.47</v>
      </c>
      <c r="K57" s="46">
        <v>95.779999999999987</v>
      </c>
      <c r="L57" s="46">
        <v>14.58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0.87</v>
      </c>
      <c r="X57">
        <v>7.7</v>
      </c>
      <c r="Y57">
        <v>25</v>
      </c>
      <c r="Z57">
        <v>20</v>
      </c>
      <c r="AA57">
        <v>158.47999999999999</v>
      </c>
      <c r="AB57">
        <v>0</v>
      </c>
      <c r="AC57">
        <v>6.88</v>
      </c>
      <c r="AD57">
        <v>0</v>
      </c>
      <c r="AE57">
        <v>1.47</v>
      </c>
      <c r="AF57">
        <v>6.74</v>
      </c>
      <c r="AG57">
        <v>4.8099999999999996</v>
      </c>
      <c r="AH57">
        <v>100</v>
      </c>
      <c r="AI57">
        <v>100</v>
      </c>
      <c r="AJ57">
        <v>53.59</v>
      </c>
      <c r="AK57">
        <v>0</v>
      </c>
      <c r="AL57">
        <v>8.18</v>
      </c>
      <c r="AM57">
        <v>18.29</v>
      </c>
      <c r="AN57">
        <v>0</v>
      </c>
      <c r="AO57">
        <v>11.55</v>
      </c>
      <c r="AP57">
        <v>5.78</v>
      </c>
      <c r="AQ57">
        <v>6.74</v>
      </c>
      <c r="AR57">
        <v>0</v>
      </c>
      <c r="AS57">
        <v>0</v>
      </c>
      <c r="AT57">
        <v>0</v>
      </c>
      <c r="AU57">
        <v>24.06</v>
      </c>
      <c r="AV57">
        <v>9.6300000000000008</v>
      </c>
      <c r="AW57">
        <v>0</v>
      </c>
    </row>
    <row r="58" spans="1:49">
      <c r="G58" t="s">
        <v>100</v>
      </c>
      <c r="H58" s="73">
        <v>0.87</v>
      </c>
      <c r="I58" s="46">
        <v>0</v>
      </c>
      <c r="J58" s="46">
        <v>1.47</v>
      </c>
      <c r="K58" s="46">
        <v>95.779999999999987</v>
      </c>
      <c r="L58" s="46">
        <v>14.379999999999999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0.87</v>
      </c>
      <c r="X58">
        <v>7.7</v>
      </c>
      <c r="Y58">
        <v>25</v>
      </c>
      <c r="Z58">
        <v>20</v>
      </c>
      <c r="AA58">
        <v>158.47999999999999</v>
      </c>
      <c r="AB58">
        <v>0</v>
      </c>
      <c r="AC58">
        <v>6.68</v>
      </c>
      <c r="AD58">
        <v>0</v>
      </c>
      <c r="AE58">
        <v>1.47</v>
      </c>
      <c r="AF58">
        <v>6.74</v>
      </c>
      <c r="AG58">
        <v>4.8099999999999996</v>
      </c>
      <c r="AH58">
        <v>100</v>
      </c>
      <c r="AI58">
        <v>100</v>
      </c>
      <c r="AJ58">
        <v>53.59</v>
      </c>
      <c r="AK58">
        <v>0</v>
      </c>
      <c r="AL58">
        <v>8.18</v>
      </c>
      <c r="AM58">
        <v>18.29</v>
      </c>
      <c r="AN58">
        <v>0</v>
      </c>
      <c r="AO58">
        <v>11.55</v>
      </c>
      <c r="AP58">
        <v>5.78</v>
      </c>
      <c r="AQ58">
        <v>6.74</v>
      </c>
      <c r="AR58">
        <v>0</v>
      </c>
      <c r="AS58">
        <v>0</v>
      </c>
      <c r="AT58">
        <v>0</v>
      </c>
      <c r="AU58">
        <v>24.06</v>
      </c>
      <c r="AV58">
        <v>9.6300000000000008</v>
      </c>
      <c r="AW58">
        <v>0</v>
      </c>
    </row>
    <row r="59" spans="1:49">
      <c r="G59" t="s">
        <v>101</v>
      </c>
      <c r="H59" s="73">
        <v>0.87</v>
      </c>
      <c r="I59" s="46">
        <v>0</v>
      </c>
      <c r="J59" s="46">
        <v>1.47</v>
      </c>
      <c r="K59" s="46">
        <v>95.779999999999987</v>
      </c>
      <c r="L59" s="46">
        <v>14.34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0.87</v>
      </c>
      <c r="X59">
        <v>7.7</v>
      </c>
      <c r="Y59">
        <v>25</v>
      </c>
      <c r="Z59">
        <v>20</v>
      </c>
      <c r="AA59">
        <v>158.47999999999999</v>
      </c>
      <c r="AB59">
        <v>0</v>
      </c>
      <c r="AC59">
        <v>6.64</v>
      </c>
      <c r="AD59">
        <v>0</v>
      </c>
      <c r="AE59">
        <v>1.47</v>
      </c>
      <c r="AF59">
        <v>6.74</v>
      </c>
      <c r="AG59">
        <v>4.8099999999999996</v>
      </c>
      <c r="AH59">
        <v>100</v>
      </c>
      <c r="AI59">
        <v>100</v>
      </c>
      <c r="AJ59">
        <v>53.59</v>
      </c>
      <c r="AK59">
        <v>0</v>
      </c>
      <c r="AL59">
        <v>8.18</v>
      </c>
      <c r="AM59">
        <v>18.29</v>
      </c>
      <c r="AN59">
        <v>0</v>
      </c>
      <c r="AO59">
        <v>11.55</v>
      </c>
      <c r="AP59">
        <v>5.78</v>
      </c>
      <c r="AQ59">
        <v>6.74</v>
      </c>
      <c r="AR59">
        <v>0</v>
      </c>
      <c r="AS59">
        <v>0</v>
      </c>
      <c r="AT59">
        <v>0</v>
      </c>
      <c r="AU59">
        <v>24.06</v>
      </c>
      <c r="AV59">
        <v>9.6300000000000008</v>
      </c>
      <c r="AW59">
        <v>0</v>
      </c>
    </row>
    <row r="60" spans="1:49">
      <c r="G60" t="s">
        <v>102</v>
      </c>
      <c r="H60" s="73">
        <v>0.87</v>
      </c>
      <c r="I60" s="46">
        <v>0</v>
      </c>
      <c r="J60" s="46">
        <v>1.47</v>
      </c>
      <c r="K60" s="46">
        <v>95.779999999999987</v>
      </c>
      <c r="L60" s="46">
        <v>14.120000000000001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0.87</v>
      </c>
      <c r="X60">
        <v>7.7</v>
      </c>
      <c r="Y60">
        <v>25</v>
      </c>
      <c r="Z60">
        <v>20</v>
      </c>
      <c r="AA60">
        <v>158.47999999999999</v>
      </c>
      <c r="AB60">
        <v>0</v>
      </c>
      <c r="AC60">
        <v>6.42</v>
      </c>
      <c r="AD60">
        <v>0</v>
      </c>
      <c r="AE60">
        <v>1.47</v>
      </c>
      <c r="AF60">
        <v>6.74</v>
      </c>
      <c r="AG60">
        <v>4.8099999999999996</v>
      </c>
      <c r="AH60">
        <v>100</v>
      </c>
      <c r="AI60">
        <v>100</v>
      </c>
      <c r="AJ60">
        <v>53.59</v>
      </c>
      <c r="AK60">
        <v>0</v>
      </c>
      <c r="AL60">
        <v>8.18</v>
      </c>
      <c r="AM60">
        <v>18.29</v>
      </c>
      <c r="AN60">
        <v>0</v>
      </c>
      <c r="AO60">
        <v>11.55</v>
      </c>
      <c r="AP60">
        <v>5.78</v>
      </c>
      <c r="AQ60">
        <v>6.74</v>
      </c>
      <c r="AR60">
        <v>0</v>
      </c>
      <c r="AS60">
        <v>0</v>
      </c>
      <c r="AT60">
        <v>0</v>
      </c>
      <c r="AU60">
        <v>24.06</v>
      </c>
      <c r="AV60">
        <v>9.6300000000000008</v>
      </c>
      <c r="AW60">
        <v>0</v>
      </c>
    </row>
    <row r="61" spans="1:49">
      <c r="G61" t="s">
        <v>103</v>
      </c>
      <c r="H61" s="73">
        <v>0.87</v>
      </c>
      <c r="I61" s="46">
        <v>0</v>
      </c>
      <c r="J61" s="46">
        <v>1.47</v>
      </c>
      <c r="K61" s="46">
        <v>95.779999999999987</v>
      </c>
      <c r="L61" s="46">
        <v>13.82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0.87</v>
      </c>
      <c r="X61">
        <v>7.7</v>
      </c>
      <c r="Y61">
        <v>25</v>
      </c>
      <c r="Z61">
        <v>20</v>
      </c>
      <c r="AA61">
        <v>158.47999999999999</v>
      </c>
      <c r="AB61">
        <v>0</v>
      </c>
      <c r="AC61">
        <v>6.12</v>
      </c>
      <c r="AD61">
        <v>0</v>
      </c>
      <c r="AE61">
        <v>1.47</v>
      </c>
      <c r="AF61">
        <v>6.74</v>
      </c>
      <c r="AG61">
        <v>4.8099999999999996</v>
      </c>
      <c r="AH61">
        <v>100</v>
      </c>
      <c r="AI61">
        <v>100</v>
      </c>
      <c r="AJ61">
        <v>53.59</v>
      </c>
      <c r="AK61">
        <v>0</v>
      </c>
      <c r="AL61">
        <v>8.18</v>
      </c>
      <c r="AM61">
        <v>18.29</v>
      </c>
      <c r="AN61">
        <v>0</v>
      </c>
      <c r="AO61">
        <v>11.55</v>
      </c>
      <c r="AP61">
        <v>5.78</v>
      </c>
      <c r="AQ61">
        <v>6.74</v>
      </c>
      <c r="AR61">
        <v>0</v>
      </c>
      <c r="AS61">
        <v>0</v>
      </c>
      <c r="AT61">
        <v>0</v>
      </c>
      <c r="AU61">
        <v>24.06</v>
      </c>
      <c r="AV61">
        <v>9.6300000000000008</v>
      </c>
      <c r="AW61">
        <v>0</v>
      </c>
    </row>
    <row r="62" spans="1:49">
      <c r="G62" t="s">
        <v>104</v>
      </c>
      <c r="H62" s="73">
        <v>0.87</v>
      </c>
      <c r="I62" s="46">
        <v>0</v>
      </c>
      <c r="J62" s="46">
        <v>1.47</v>
      </c>
      <c r="K62" s="46">
        <v>95.779999999999987</v>
      </c>
      <c r="L62" s="46">
        <v>13.34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0.87</v>
      </c>
      <c r="X62">
        <v>7.7</v>
      </c>
      <c r="Y62">
        <v>25</v>
      </c>
      <c r="Z62">
        <v>20</v>
      </c>
      <c r="AA62">
        <v>158.47999999999999</v>
      </c>
      <c r="AB62">
        <v>0</v>
      </c>
      <c r="AC62">
        <v>5.64</v>
      </c>
      <c r="AD62">
        <v>0</v>
      </c>
      <c r="AE62">
        <v>1.47</v>
      </c>
      <c r="AF62">
        <v>6.74</v>
      </c>
      <c r="AG62">
        <v>4.8099999999999996</v>
      </c>
      <c r="AH62">
        <v>100</v>
      </c>
      <c r="AI62">
        <v>100</v>
      </c>
      <c r="AJ62">
        <v>53.59</v>
      </c>
      <c r="AK62">
        <v>0</v>
      </c>
      <c r="AL62">
        <v>8.18</v>
      </c>
      <c r="AM62">
        <v>18.29</v>
      </c>
      <c r="AN62">
        <v>0</v>
      </c>
      <c r="AO62">
        <v>11.55</v>
      </c>
      <c r="AP62">
        <v>5.78</v>
      </c>
      <c r="AQ62">
        <v>6.74</v>
      </c>
      <c r="AR62">
        <v>0</v>
      </c>
      <c r="AS62">
        <v>0</v>
      </c>
      <c r="AT62">
        <v>0</v>
      </c>
      <c r="AU62">
        <v>24.06</v>
      </c>
      <c r="AV62">
        <v>9.6300000000000008</v>
      </c>
      <c r="AW62">
        <v>0</v>
      </c>
    </row>
    <row r="63" spans="1:49">
      <c r="G63" t="s">
        <v>105</v>
      </c>
      <c r="H63" s="73">
        <v>0.67</v>
      </c>
      <c r="I63" s="46">
        <v>0</v>
      </c>
      <c r="J63" s="46">
        <v>1.38</v>
      </c>
      <c r="K63" s="46">
        <v>95.779999999999987</v>
      </c>
      <c r="L63" s="46">
        <v>13.190000000000001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0.67</v>
      </c>
      <c r="X63">
        <v>7.7</v>
      </c>
      <c r="Y63">
        <v>25</v>
      </c>
      <c r="Z63">
        <v>20</v>
      </c>
      <c r="AA63">
        <v>158.47999999999999</v>
      </c>
      <c r="AB63">
        <v>0</v>
      </c>
      <c r="AC63">
        <v>5.49</v>
      </c>
      <c r="AD63">
        <v>0</v>
      </c>
      <c r="AE63">
        <v>1.38</v>
      </c>
      <c r="AF63">
        <v>6.74</v>
      </c>
      <c r="AG63">
        <v>4.8099999999999996</v>
      </c>
      <c r="AH63">
        <v>100</v>
      </c>
      <c r="AI63">
        <v>100</v>
      </c>
      <c r="AJ63">
        <v>53.59</v>
      </c>
      <c r="AK63">
        <v>0</v>
      </c>
      <c r="AL63">
        <v>8.18</v>
      </c>
      <c r="AM63">
        <v>18.29</v>
      </c>
      <c r="AN63">
        <v>0</v>
      </c>
      <c r="AO63">
        <v>11.55</v>
      </c>
      <c r="AP63">
        <v>5.78</v>
      </c>
      <c r="AQ63">
        <v>6.74</v>
      </c>
      <c r="AR63">
        <v>0</v>
      </c>
      <c r="AS63">
        <v>0</v>
      </c>
      <c r="AT63">
        <v>0</v>
      </c>
      <c r="AU63">
        <v>24.06</v>
      </c>
      <c r="AV63">
        <v>9.6300000000000008</v>
      </c>
      <c r="AW63">
        <v>0</v>
      </c>
    </row>
    <row r="64" spans="1:49">
      <c r="G64" t="s">
        <v>106</v>
      </c>
      <c r="H64" s="73">
        <v>0.67</v>
      </c>
      <c r="I64" s="46">
        <v>0</v>
      </c>
      <c r="J64" s="46">
        <v>1.38</v>
      </c>
      <c r="K64" s="46">
        <v>95.779999999999987</v>
      </c>
      <c r="L64" s="46">
        <v>12.67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0.67</v>
      </c>
      <c r="X64">
        <v>7.7</v>
      </c>
      <c r="Y64">
        <v>25</v>
      </c>
      <c r="Z64">
        <v>20</v>
      </c>
      <c r="AA64">
        <v>158.47999999999999</v>
      </c>
      <c r="AB64">
        <v>0</v>
      </c>
      <c r="AC64">
        <v>4.97</v>
      </c>
      <c r="AD64">
        <v>0</v>
      </c>
      <c r="AE64">
        <v>1.38</v>
      </c>
      <c r="AF64">
        <v>6.74</v>
      </c>
      <c r="AG64">
        <v>4.8099999999999996</v>
      </c>
      <c r="AH64">
        <v>100</v>
      </c>
      <c r="AI64">
        <v>100</v>
      </c>
      <c r="AJ64">
        <v>53.59</v>
      </c>
      <c r="AK64">
        <v>0</v>
      </c>
      <c r="AL64">
        <v>8.18</v>
      </c>
      <c r="AM64">
        <v>18.29</v>
      </c>
      <c r="AN64">
        <v>0</v>
      </c>
      <c r="AO64">
        <v>11.55</v>
      </c>
      <c r="AP64">
        <v>5.78</v>
      </c>
      <c r="AQ64">
        <v>6.74</v>
      </c>
      <c r="AR64">
        <v>0</v>
      </c>
      <c r="AS64">
        <v>0</v>
      </c>
      <c r="AT64">
        <v>0</v>
      </c>
      <c r="AU64">
        <v>24.06</v>
      </c>
      <c r="AV64">
        <v>9.6300000000000008</v>
      </c>
      <c r="AW64">
        <v>0</v>
      </c>
    </row>
    <row r="65" spans="7:49">
      <c r="G65" t="s">
        <v>107</v>
      </c>
      <c r="H65" s="73">
        <v>0.67</v>
      </c>
      <c r="I65" s="46">
        <v>0</v>
      </c>
      <c r="J65" s="46">
        <v>1.38</v>
      </c>
      <c r="K65" s="46">
        <v>95.779999999999987</v>
      </c>
      <c r="L65" s="46">
        <v>11.969999999999999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0.67</v>
      </c>
      <c r="X65">
        <v>7.7</v>
      </c>
      <c r="Y65">
        <v>25</v>
      </c>
      <c r="Z65">
        <v>20</v>
      </c>
      <c r="AA65">
        <v>158.47999999999999</v>
      </c>
      <c r="AB65">
        <v>0</v>
      </c>
      <c r="AC65">
        <v>4.2699999999999996</v>
      </c>
      <c r="AD65">
        <v>0</v>
      </c>
      <c r="AE65">
        <v>1.38</v>
      </c>
      <c r="AF65">
        <v>6.74</v>
      </c>
      <c r="AG65">
        <v>4.8099999999999996</v>
      </c>
      <c r="AH65">
        <v>100</v>
      </c>
      <c r="AI65">
        <v>100</v>
      </c>
      <c r="AJ65">
        <v>53.59</v>
      </c>
      <c r="AK65">
        <v>0</v>
      </c>
      <c r="AL65">
        <v>8.18</v>
      </c>
      <c r="AM65">
        <v>18.29</v>
      </c>
      <c r="AN65">
        <v>0</v>
      </c>
      <c r="AO65">
        <v>11.55</v>
      </c>
      <c r="AP65">
        <v>5.78</v>
      </c>
      <c r="AQ65">
        <v>6.74</v>
      </c>
      <c r="AR65">
        <v>0</v>
      </c>
      <c r="AS65">
        <v>0</v>
      </c>
      <c r="AT65">
        <v>0</v>
      </c>
      <c r="AU65">
        <v>24.06</v>
      </c>
      <c r="AV65">
        <v>9.6300000000000008</v>
      </c>
      <c r="AW65">
        <v>0</v>
      </c>
    </row>
    <row r="66" spans="7:49">
      <c r="G66" t="s">
        <v>108</v>
      </c>
      <c r="H66" s="73">
        <v>0.67</v>
      </c>
      <c r="I66" s="46">
        <v>0</v>
      </c>
      <c r="J66" s="46">
        <v>1.38</v>
      </c>
      <c r="K66" s="46">
        <v>92.889999999999986</v>
      </c>
      <c r="L66" s="46">
        <v>11.66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0.67</v>
      </c>
      <c r="X66">
        <v>7.7</v>
      </c>
      <c r="Y66">
        <v>25</v>
      </c>
      <c r="Z66">
        <v>20</v>
      </c>
      <c r="AA66">
        <v>158.47999999999999</v>
      </c>
      <c r="AB66">
        <v>0</v>
      </c>
      <c r="AC66">
        <v>3.96</v>
      </c>
      <c r="AD66">
        <v>0</v>
      </c>
      <c r="AE66">
        <v>1.38</v>
      </c>
      <c r="AF66">
        <v>6.74</v>
      </c>
      <c r="AG66">
        <v>4.8099999999999996</v>
      </c>
      <c r="AH66">
        <v>100</v>
      </c>
      <c r="AI66">
        <v>100</v>
      </c>
      <c r="AJ66">
        <v>53.59</v>
      </c>
      <c r="AK66">
        <v>0</v>
      </c>
      <c r="AL66">
        <v>8.18</v>
      </c>
      <c r="AM66">
        <v>18.29</v>
      </c>
      <c r="AN66">
        <v>0</v>
      </c>
      <c r="AO66">
        <v>11.55</v>
      </c>
      <c r="AP66">
        <v>5.78</v>
      </c>
      <c r="AQ66">
        <v>6.74</v>
      </c>
      <c r="AR66">
        <v>0</v>
      </c>
      <c r="AS66">
        <v>0</v>
      </c>
      <c r="AT66">
        <v>0</v>
      </c>
      <c r="AU66">
        <v>24.06</v>
      </c>
      <c r="AV66">
        <v>6.74</v>
      </c>
      <c r="AW66">
        <v>0</v>
      </c>
    </row>
    <row r="67" spans="7:49">
      <c r="G67" t="s">
        <v>109</v>
      </c>
      <c r="H67" s="73">
        <v>0.53</v>
      </c>
      <c r="I67" s="46">
        <v>0</v>
      </c>
      <c r="J67" s="46">
        <v>1.47</v>
      </c>
      <c r="K67" s="46">
        <v>91.929999999999993</v>
      </c>
      <c r="L67" s="46">
        <v>11.280000000000001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0.53</v>
      </c>
      <c r="X67">
        <v>7.7</v>
      </c>
      <c r="Y67">
        <v>25</v>
      </c>
      <c r="Z67">
        <v>20</v>
      </c>
      <c r="AA67">
        <v>158.47999999999999</v>
      </c>
      <c r="AB67">
        <v>0</v>
      </c>
      <c r="AC67">
        <v>3.58</v>
      </c>
      <c r="AD67">
        <v>0</v>
      </c>
      <c r="AE67">
        <v>1.47</v>
      </c>
      <c r="AF67">
        <v>6.74</v>
      </c>
      <c r="AG67">
        <v>4.8099999999999996</v>
      </c>
      <c r="AH67">
        <v>100</v>
      </c>
      <c r="AI67">
        <v>100</v>
      </c>
      <c r="AJ67">
        <v>53.59</v>
      </c>
      <c r="AK67">
        <v>0</v>
      </c>
      <c r="AL67">
        <v>8.18</v>
      </c>
      <c r="AM67">
        <v>18.29</v>
      </c>
      <c r="AN67">
        <v>0</v>
      </c>
      <c r="AO67">
        <v>11.55</v>
      </c>
      <c r="AP67">
        <v>5.78</v>
      </c>
      <c r="AQ67">
        <v>6.74</v>
      </c>
      <c r="AR67">
        <v>0</v>
      </c>
      <c r="AS67">
        <v>0</v>
      </c>
      <c r="AT67">
        <v>0</v>
      </c>
      <c r="AU67">
        <v>24.06</v>
      </c>
      <c r="AV67">
        <v>5.78</v>
      </c>
      <c r="AW67">
        <v>0</v>
      </c>
    </row>
    <row r="68" spans="7:49">
      <c r="G68" t="s">
        <v>110</v>
      </c>
      <c r="H68" s="73">
        <v>0.53</v>
      </c>
      <c r="I68" s="46">
        <v>0</v>
      </c>
      <c r="J68" s="46">
        <v>1.47</v>
      </c>
      <c r="K68" s="46">
        <v>89.999999999999986</v>
      </c>
      <c r="L68" s="46">
        <v>10.5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0.53</v>
      </c>
      <c r="X68">
        <v>7.7</v>
      </c>
      <c r="Y68">
        <v>25</v>
      </c>
      <c r="Z68">
        <v>20</v>
      </c>
      <c r="AA68">
        <v>158.47999999999999</v>
      </c>
      <c r="AB68">
        <v>0</v>
      </c>
      <c r="AC68">
        <v>2.8</v>
      </c>
      <c r="AD68">
        <v>0</v>
      </c>
      <c r="AE68">
        <v>1.47</v>
      </c>
      <c r="AF68">
        <v>6.74</v>
      </c>
      <c r="AG68">
        <v>4.8099999999999996</v>
      </c>
      <c r="AH68">
        <v>100</v>
      </c>
      <c r="AI68">
        <v>100</v>
      </c>
      <c r="AJ68">
        <v>53.59</v>
      </c>
      <c r="AK68">
        <v>0</v>
      </c>
      <c r="AL68">
        <v>8.18</v>
      </c>
      <c r="AM68">
        <v>18.29</v>
      </c>
      <c r="AN68">
        <v>0</v>
      </c>
      <c r="AO68">
        <v>11.55</v>
      </c>
      <c r="AP68">
        <v>5.78</v>
      </c>
      <c r="AQ68">
        <v>6.74</v>
      </c>
      <c r="AR68">
        <v>0</v>
      </c>
      <c r="AS68">
        <v>0</v>
      </c>
      <c r="AT68">
        <v>0</v>
      </c>
      <c r="AU68">
        <v>24.06</v>
      </c>
      <c r="AV68">
        <v>3.85</v>
      </c>
      <c r="AW68">
        <v>0</v>
      </c>
    </row>
    <row r="69" spans="7:49">
      <c r="G69" t="s">
        <v>111</v>
      </c>
      <c r="H69" s="73">
        <v>0.53</v>
      </c>
      <c r="I69" s="46">
        <v>0</v>
      </c>
      <c r="J69" s="46">
        <v>1.47</v>
      </c>
      <c r="K69" s="46">
        <v>87.109999999999985</v>
      </c>
      <c r="L69" s="46">
        <v>10.120000000000001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0.53</v>
      </c>
      <c r="X69">
        <v>7.7</v>
      </c>
      <c r="Y69">
        <v>25</v>
      </c>
      <c r="Z69">
        <v>20</v>
      </c>
      <c r="AA69">
        <v>158.47999999999999</v>
      </c>
      <c r="AB69">
        <v>0</v>
      </c>
      <c r="AC69">
        <v>2.42</v>
      </c>
      <c r="AD69">
        <v>0</v>
      </c>
      <c r="AE69">
        <v>1.47</v>
      </c>
      <c r="AF69">
        <v>6.74</v>
      </c>
      <c r="AG69">
        <v>4.8099999999999996</v>
      </c>
      <c r="AH69">
        <v>100</v>
      </c>
      <c r="AI69">
        <v>100</v>
      </c>
      <c r="AJ69">
        <v>53.59</v>
      </c>
      <c r="AK69">
        <v>0</v>
      </c>
      <c r="AL69">
        <v>8.18</v>
      </c>
      <c r="AM69">
        <v>18.29</v>
      </c>
      <c r="AN69">
        <v>0</v>
      </c>
      <c r="AO69">
        <v>11.55</v>
      </c>
      <c r="AP69">
        <v>5.78</v>
      </c>
      <c r="AQ69">
        <v>6.74</v>
      </c>
      <c r="AR69">
        <v>0</v>
      </c>
      <c r="AS69">
        <v>0</v>
      </c>
      <c r="AT69">
        <v>0</v>
      </c>
      <c r="AU69">
        <v>24.06</v>
      </c>
      <c r="AV69">
        <v>0.96</v>
      </c>
      <c r="AW69">
        <v>0</v>
      </c>
    </row>
    <row r="70" spans="7:49">
      <c r="G70" t="s">
        <v>112</v>
      </c>
      <c r="H70" s="73">
        <v>0.53</v>
      </c>
      <c r="I70" s="46">
        <v>0</v>
      </c>
      <c r="J70" s="46">
        <v>1.47</v>
      </c>
      <c r="K70" s="46">
        <v>84.22999999999999</v>
      </c>
      <c r="L70" s="46">
        <v>9.57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0.53</v>
      </c>
      <c r="X70">
        <v>7.7</v>
      </c>
      <c r="Y70">
        <v>25</v>
      </c>
      <c r="Z70">
        <v>20</v>
      </c>
      <c r="AA70">
        <v>158.47999999999999</v>
      </c>
      <c r="AB70">
        <v>0</v>
      </c>
      <c r="AC70">
        <v>1.87</v>
      </c>
      <c r="AD70">
        <v>0</v>
      </c>
      <c r="AE70">
        <v>1.47</v>
      </c>
      <c r="AF70">
        <v>6.74</v>
      </c>
      <c r="AG70">
        <v>4.8099999999999996</v>
      </c>
      <c r="AH70">
        <v>100</v>
      </c>
      <c r="AI70">
        <v>100</v>
      </c>
      <c r="AJ70">
        <v>53.59</v>
      </c>
      <c r="AK70">
        <v>0</v>
      </c>
      <c r="AL70">
        <v>8.18</v>
      </c>
      <c r="AM70">
        <v>18.29</v>
      </c>
      <c r="AN70">
        <v>0</v>
      </c>
      <c r="AO70">
        <v>11.55</v>
      </c>
      <c r="AP70">
        <v>5.78</v>
      </c>
      <c r="AQ70">
        <v>6.74</v>
      </c>
      <c r="AR70">
        <v>0</v>
      </c>
      <c r="AS70">
        <v>0</v>
      </c>
      <c r="AT70">
        <v>0</v>
      </c>
      <c r="AU70">
        <v>22.14</v>
      </c>
      <c r="AV70">
        <v>0</v>
      </c>
      <c r="AW70">
        <v>0</v>
      </c>
    </row>
    <row r="71" spans="7:49">
      <c r="G71" t="s">
        <v>113</v>
      </c>
      <c r="H71" s="73">
        <v>0.53</v>
      </c>
      <c r="I71" s="46">
        <v>0</v>
      </c>
      <c r="J71" s="46">
        <v>1.47</v>
      </c>
      <c r="K71" s="46">
        <v>62.089999999999996</v>
      </c>
      <c r="L71" s="46">
        <v>9.0500000000000007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0.53</v>
      </c>
      <c r="X71">
        <v>7.7</v>
      </c>
      <c r="Y71">
        <v>25</v>
      </c>
      <c r="Z71">
        <v>20</v>
      </c>
      <c r="AA71">
        <v>158.47999999999999</v>
      </c>
      <c r="AB71">
        <v>0</v>
      </c>
      <c r="AC71">
        <v>1.35</v>
      </c>
      <c r="AD71">
        <v>0</v>
      </c>
      <c r="AE71">
        <v>1.47</v>
      </c>
      <c r="AF71">
        <v>6.74</v>
      </c>
      <c r="AG71">
        <v>4.8099999999999996</v>
      </c>
      <c r="AH71">
        <v>100</v>
      </c>
      <c r="AI71">
        <v>100</v>
      </c>
      <c r="AJ71">
        <v>53.59</v>
      </c>
      <c r="AK71">
        <v>0</v>
      </c>
      <c r="AL71">
        <v>8.18</v>
      </c>
      <c r="AM71">
        <v>18.29</v>
      </c>
      <c r="AN71">
        <v>0</v>
      </c>
      <c r="AO71">
        <v>11.55</v>
      </c>
      <c r="AP71">
        <v>5.78</v>
      </c>
      <c r="AQ71">
        <v>6.74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</row>
    <row r="72" spans="7:49">
      <c r="G72" t="s">
        <v>114</v>
      </c>
      <c r="H72" s="73">
        <v>0.53</v>
      </c>
      <c r="I72" s="46">
        <v>0</v>
      </c>
      <c r="J72" s="46">
        <v>1.47</v>
      </c>
      <c r="K72" s="46">
        <v>62.089999999999996</v>
      </c>
      <c r="L72" s="46">
        <v>8.7100000000000009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0.53</v>
      </c>
      <c r="X72">
        <v>7.7</v>
      </c>
      <c r="Y72">
        <v>25</v>
      </c>
      <c r="Z72">
        <v>20</v>
      </c>
      <c r="AA72">
        <v>158.47999999999999</v>
      </c>
      <c r="AB72">
        <v>0</v>
      </c>
      <c r="AC72">
        <v>1.01</v>
      </c>
      <c r="AD72">
        <v>0</v>
      </c>
      <c r="AE72">
        <v>1.47</v>
      </c>
      <c r="AF72">
        <v>6.74</v>
      </c>
      <c r="AG72">
        <v>4.8099999999999996</v>
      </c>
      <c r="AH72">
        <v>100</v>
      </c>
      <c r="AI72">
        <v>100</v>
      </c>
      <c r="AJ72">
        <v>53.59</v>
      </c>
      <c r="AK72">
        <v>0</v>
      </c>
      <c r="AL72">
        <v>8.18</v>
      </c>
      <c r="AM72">
        <v>18.29</v>
      </c>
      <c r="AN72">
        <v>0</v>
      </c>
      <c r="AO72">
        <v>11.55</v>
      </c>
      <c r="AP72">
        <v>5.78</v>
      </c>
      <c r="AQ72">
        <v>6.74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</row>
    <row r="73" spans="7:49">
      <c r="G73" t="s">
        <v>115</v>
      </c>
      <c r="H73" s="73">
        <v>0.53</v>
      </c>
      <c r="I73" s="46">
        <v>0</v>
      </c>
      <c r="J73" s="46">
        <v>1.47</v>
      </c>
      <c r="K73" s="46">
        <v>62.089999999999996</v>
      </c>
      <c r="L73" s="46">
        <v>8.370000000000001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0.53</v>
      </c>
      <c r="X73">
        <v>7.7</v>
      </c>
      <c r="Y73">
        <v>25</v>
      </c>
      <c r="Z73">
        <v>20</v>
      </c>
      <c r="AA73">
        <v>158.47999999999999</v>
      </c>
      <c r="AB73">
        <v>0</v>
      </c>
      <c r="AC73">
        <v>0.67</v>
      </c>
      <c r="AD73">
        <v>0</v>
      </c>
      <c r="AE73">
        <v>1.47</v>
      </c>
      <c r="AF73">
        <v>6.74</v>
      </c>
      <c r="AG73">
        <v>4.8099999999999996</v>
      </c>
      <c r="AH73">
        <v>100</v>
      </c>
      <c r="AI73">
        <v>100</v>
      </c>
      <c r="AJ73">
        <v>53.59</v>
      </c>
      <c r="AK73">
        <v>0</v>
      </c>
      <c r="AL73">
        <v>8.18</v>
      </c>
      <c r="AM73">
        <v>18.29</v>
      </c>
      <c r="AN73">
        <v>0</v>
      </c>
      <c r="AO73">
        <v>11.55</v>
      </c>
      <c r="AP73">
        <v>5.78</v>
      </c>
      <c r="AQ73">
        <v>6.74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</row>
    <row r="74" spans="7:49">
      <c r="G74" t="s">
        <v>116</v>
      </c>
      <c r="H74" s="73">
        <v>0.53</v>
      </c>
      <c r="I74" s="46">
        <v>0</v>
      </c>
      <c r="J74" s="46">
        <v>1.47</v>
      </c>
      <c r="K74" s="46">
        <v>62.089999999999996</v>
      </c>
      <c r="L74" s="46">
        <v>8.0500000000000007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0.53</v>
      </c>
      <c r="X74">
        <v>7.7</v>
      </c>
      <c r="Y74">
        <v>25</v>
      </c>
      <c r="Z74">
        <v>20</v>
      </c>
      <c r="AA74">
        <v>158.47999999999999</v>
      </c>
      <c r="AB74">
        <v>0</v>
      </c>
      <c r="AC74">
        <v>0.35</v>
      </c>
      <c r="AD74">
        <v>0</v>
      </c>
      <c r="AE74">
        <v>1.47</v>
      </c>
      <c r="AF74">
        <v>6.74</v>
      </c>
      <c r="AG74">
        <v>4.8099999999999996</v>
      </c>
      <c r="AH74">
        <v>100</v>
      </c>
      <c r="AI74">
        <v>100</v>
      </c>
      <c r="AJ74">
        <v>53.59</v>
      </c>
      <c r="AK74">
        <v>0</v>
      </c>
      <c r="AL74">
        <v>8.18</v>
      </c>
      <c r="AM74">
        <v>18.29</v>
      </c>
      <c r="AN74">
        <v>0</v>
      </c>
      <c r="AO74">
        <v>11.55</v>
      </c>
      <c r="AP74">
        <v>5.78</v>
      </c>
      <c r="AQ74">
        <v>6.74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</row>
    <row r="75" spans="7:49">
      <c r="G75" t="s">
        <v>117</v>
      </c>
      <c r="H75" s="73">
        <v>0.53</v>
      </c>
      <c r="I75" s="46">
        <v>0</v>
      </c>
      <c r="J75" s="46">
        <v>1.56</v>
      </c>
      <c r="K75" s="46">
        <v>62.089999999999996</v>
      </c>
      <c r="L75" s="46">
        <v>7.86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0.53</v>
      </c>
      <c r="X75">
        <v>7.7</v>
      </c>
      <c r="Y75">
        <v>25</v>
      </c>
      <c r="Z75">
        <v>20</v>
      </c>
      <c r="AA75">
        <v>158.47999999999999</v>
      </c>
      <c r="AB75">
        <v>55</v>
      </c>
      <c r="AC75">
        <v>0.16</v>
      </c>
      <c r="AD75">
        <v>25</v>
      </c>
      <c r="AE75">
        <v>1.56</v>
      </c>
      <c r="AF75">
        <v>6.74</v>
      </c>
      <c r="AG75">
        <v>4.8099999999999996</v>
      </c>
      <c r="AH75">
        <v>100</v>
      </c>
      <c r="AI75">
        <v>100</v>
      </c>
      <c r="AJ75">
        <v>0</v>
      </c>
      <c r="AK75">
        <v>0</v>
      </c>
      <c r="AL75">
        <v>8.18</v>
      </c>
      <c r="AM75">
        <v>18.29</v>
      </c>
      <c r="AN75">
        <v>0</v>
      </c>
      <c r="AO75">
        <v>11.55</v>
      </c>
      <c r="AP75">
        <v>5.78</v>
      </c>
      <c r="AQ75">
        <v>6.74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</row>
    <row r="76" spans="7:49">
      <c r="G76" t="s">
        <v>118</v>
      </c>
      <c r="H76" s="73">
        <v>0.53</v>
      </c>
      <c r="I76" s="46">
        <v>0</v>
      </c>
      <c r="J76" s="46">
        <v>1.56</v>
      </c>
      <c r="K76" s="46">
        <v>62.089999999999996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0.53</v>
      </c>
      <c r="X76">
        <v>7.7</v>
      </c>
      <c r="Y76">
        <v>25</v>
      </c>
      <c r="Z76">
        <v>20</v>
      </c>
      <c r="AA76">
        <v>158.47999999999999</v>
      </c>
      <c r="AB76">
        <v>55</v>
      </c>
      <c r="AC76">
        <v>0</v>
      </c>
      <c r="AD76">
        <v>25</v>
      </c>
      <c r="AE76">
        <v>1.56</v>
      </c>
      <c r="AF76">
        <v>6.74</v>
      </c>
      <c r="AG76">
        <v>4.8099999999999996</v>
      </c>
      <c r="AH76">
        <v>100</v>
      </c>
      <c r="AI76">
        <v>100</v>
      </c>
      <c r="AJ76">
        <v>0</v>
      </c>
      <c r="AK76">
        <v>0</v>
      </c>
      <c r="AL76">
        <v>8.18</v>
      </c>
      <c r="AM76">
        <v>18.29</v>
      </c>
      <c r="AN76">
        <v>0</v>
      </c>
      <c r="AO76">
        <v>11.55</v>
      </c>
      <c r="AP76">
        <v>5.78</v>
      </c>
      <c r="AQ76">
        <v>6.74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</row>
    <row r="77" spans="7:49">
      <c r="G77" t="s">
        <v>119</v>
      </c>
      <c r="H77" s="73">
        <v>0.53</v>
      </c>
      <c r="I77" s="46">
        <v>0</v>
      </c>
      <c r="J77" s="46">
        <v>1.56</v>
      </c>
      <c r="K77" s="46">
        <v>62.089999999999996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0.53</v>
      </c>
      <c r="X77">
        <v>7.7</v>
      </c>
      <c r="Y77">
        <v>25</v>
      </c>
      <c r="Z77">
        <v>20</v>
      </c>
      <c r="AA77">
        <v>158.47999999999999</v>
      </c>
      <c r="AB77">
        <v>55</v>
      </c>
      <c r="AC77">
        <v>0</v>
      </c>
      <c r="AD77">
        <v>25</v>
      </c>
      <c r="AE77">
        <v>1.56</v>
      </c>
      <c r="AF77">
        <v>6.74</v>
      </c>
      <c r="AG77">
        <v>4.8099999999999996</v>
      </c>
      <c r="AH77">
        <v>100</v>
      </c>
      <c r="AI77">
        <v>100</v>
      </c>
      <c r="AJ77">
        <v>0</v>
      </c>
      <c r="AK77">
        <v>0</v>
      </c>
      <c r="AL77">
        <v>8.18</v>
      </c>
      <c r="AM77">
        <v>18.29</v>
      </c>
      <c r="AN77">
        <v>0</v>
      </c>
      <c r="AO77">
        <v>11.55</v>
      </c>
      <c r="AP77">
        <v>5.78</v>
      </c>
      <c r="AQ77">
        <v>6.74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</row>
    <row r="78" spans="7:49">
      <c r="G78" t="s">
        <v>120</v>
      </c>
      <c r="H78" s="73">
        <v>0.53</v>
      </c>
      <c r="I78" s="46">
        <v>0</v>
      </c>
      <c r="J78" s="46">
        <v>1.56</v>
      </c>
      <c r="K78" s="46">
        <v>62.089999999999996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0.53</v>
      </c>
      <c r="X78">
        <v>7.7</v>
      </c>
      <c r="Y78">
        <v>25</v>
      </c>
      <c r="Z78">
        <v>20</v>
      </c>
      <c r="AA78">
        <v>158.47999999999999</v>
      </c>
      <c r="AB78">
        <v>55</v>
      </c>
      <c r="AC78">
        <v>0</v>
      </c>
      <c r="AD78">
        <v>25</v>
      </c>
      <c r="AE78">
        <v>1.56</v>
      </c>
      <c r="AF78">
        <v>6.74</v>
      </c>
      <c r="AG78">
        <v>4.8099999999999996</v>
      </c>
      <c r="AH78">
        <v>100</v>
      </c>
      <c r="AI78">
        <v>100</v>
      </c>
      <c r="AJ78">
        <v>0</v>
      </c>
      <c r="AK78">
        <v>0</v>
      </c>
      <c r="AL78">
        <v>8.18</v>
      </c>
      <c r="AM78">
        <v>18.29</v>
      </c>
      <c r="AN78">
        <v>0</v>
      </c>
      <c r="AO78">
        <v>11.55</v>
      </c>
      <c r="AP78">
        <v>5.78</v>
      </c>
      <c r="AQ78">
        <v>6.74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</row>
    <row r="79" spans="7:49">
      <c r="G79" t="s">
        <v>121</v>
      </c>
      <c r="H79" s="73">
        <v>0.63</v>
      </c>
      <c r="I79" s="46">
        <v>0</v>
      </c>
      <c r="J79" s="46">
        <v>1.56</v>
      </c>
      <c r="K79" s="46">
        <v>62.089999999999996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0.63</v>
      </c>
      <c r="X79">
        <v>7.7</v>
      </c>
      <c r="Y79">
        <v>25</v>
      </c>
      <c r="Z79">
        <v>20</v>
      </c>
      <c r="AA79">
        <v>158.47999999999999</v>
      </c>
      <c r="AB79">
        <v>55</v>
      </c>
      <c r="AC79">
        <v>0</v>
      </c>
      <c r="AD79">
        <v>25</v>
      </c>
      <c r="AE79">
        <v>1.56</v>
      </c>
      <c r="AF79">
        <v>6.74</v>
      </c>
      <c r="AG79">
        <v>4.8099999999999996</v>
      </c>
      <c r="AH79">
        <v>100</v>
      </c>
      <c r="AI79">
        <v>100</v>
      </c>
      <c r="AJ79">
        <v>0</v>
      </c>
      <c r="AK79">
        <v>0</v>
      </c>
      <c r="AL79">
        <v>8.18</v>
      </c>
      <c r="AM79">
        <v>18.29</v>
      </c>
      <c r="AN79">
        <v>0</v>
      </c>
      <c r="AO79">
        <v>11.55</v>
      </c>
      <c r="AP79">
        <v>5.78</v>
      </c>
      <c r="AQ79">
        <v>6.74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</row>
    <row r="80" spans="7:49">
      <c r="G80" t="s">
        <v>122</v>
      </c>
      <c r="H80" s="73">
        <v>0.63</v>
      </c>
      <c r="I80" s="46">
        <v>0</v>
      </c>
      <c r="J80" s="46">
        <v>1.56</v>
      </c>
      <c r="K80" s="46">
        <v>62.089999999999996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0.63</v>
      </c>
      <c r="X80">
        <v>7.7</v>
      </c>
      <c r="Y80">
        <v>25</v>
      </c>
      <c r="Z80">
        <v>20</v>
      </c>
      <c r="AA80">
        <v>158.47999999999999</v>
      </c>
      <c r="AB80">
        <v>55</v>
      </c>
      <c r="AC80">
        <v>0</v>
      </c>
      <c r="AD80">
        <v>25</v>
      </c>
      <c r="AE80">
        <v>1.56</v>
      </c>
      <c r="AF80">
        <v>6.74</v>
      </c>
      <c r="AG80">
        <v>4.8099999999999996</v>
      </c>
      <c r="AH80">
        <v>100</v>
      </c>
      <c r="AI80">
        <v>100</v>
      </c>
      <c r="AJ80">
        <v>0</v>
      </c>
      <c r="AK80">
        <v>0</v>
      </c>
      <c r="AL80">
        <v>8.18</v>
      </c>
      <c r="AM80">
        <v>18.29</v>
      </c>
      <c r="AN80">
        <v>0</v>
      </c>
      <c r="AO80">
        <v>11.55</v>
      </c>
      <c r="AP80">
        <v>5.78</v>
      </c>
      <c r="AQ80">
        <v>6.74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</row>
    <row r="81" spans="7:49">
      <c r="G81" t="s">
        <v>123</v>
      </c>
      <c r="H81" s="73">
        <v>0.63</v>
      </c>
      <c r="I81" s="46">
        <v>0</v>
      </c>
      <c r="J81" s="46">
        <v>1.56</v>
      </c>
      <c r="K81" s="46">
        <v>62.089999999999996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0.63</v>
      </c>
      <c r="X81">
        <v>7.7</v>
      </c>
      <c r="Y81">
        <v>25</v>
      </c>
      <c r="Z81">
        <v>20</v>
      </c>
      <c r="AA81">
        <v>158.47999999999999</v>
      </c>
      <c r="AB81">
        <v>55</v>
      </c>
      <c r="AC81">
        <v>0</v>
      </c>
      <c r="AD81">
        <v>25</v>
      </c>
      <c r="AE81">
        <v>1.56</v>
      </c>
      <c r="AF81">
        <v>6.74</v>
      </c>
      <c r="AG81">
        <v>4.8099999999999996</v>
      </c>
      <c r="AH81">
        <v>100</v>
      </c>
      <c r="AI81">
        <v>100</v>
      </c>
      <c r="AJ81">
        <v>0</v>
      </c>
      <c r="AK81">
        <v>0</v>
      </c>
      <c r="AL81">
        <v>8.18</v>
      </c>
      <c r="AM81">
        <v>18.29</v>
      </c>
      <c r="AN81">
        <v>0</v>
      </c>
      <c r="AO81">
        <v>11.55</v>
      </c>
      <c r="AP81">
        <v>5.78</v>
      </c>
      <c r="AQ81">
        <v>6.74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</row>
    <row r="82" spans="7:49">
      <c r="G82" t="s">
        <v>124</v>
      </c>
      <c r="H82" s="73">
        <v>0.63</v>
      </c>
      <c r="I82" s="46">
        <v>0</v>
      </c>
      <c r="J82" s="46">
        <v>1.56</v>
      </c>
      <c r="K82" s="46">
        <v>62.089999999999996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0.63</v>
      </c>
      <c r="X82">
        <v>7.7</v>
      </c>
      <c r="Y82">
        <v>25</v>
      </c>
      <c r="Z82">
        <v>20</v>
      </c>
      <c r="AA82">
        <v>158.47999999999999</v>
      </c>
      <c r="AB82">
        <v>55</v>
      </c>
      <c r="AC82">
        <v>0</v>
      </c>
      <c r="AD82">
        <v>25</v>
      </c>
      <c r="AE82">
        <v>1.56</v>
      </c>
      <c r="AF82">
        <v>6.74</v>
      </c>
      <c r="AG82">
        <v>4.8099999999999996</v>
      </c>
      <c r="AH82">
        <v>100</v>
      </c>
      <c r="AI82">
        <v>100</v>
      </c>
      <c r="AJ82">
        <v>0</v>
      </c>
      <c r="AK82">
        <v>0</v>
      </c>
      <c r="AL82">
        <v>8.18</v>
      </c>
      <c r="AM82">
        <v>18.29</v>
      </c>
      <c r="AN82">
        <v>0</v>
      </c>
      <c r="AO82">
        <v>11.55</v>
      </c>
      <c r="AP82">
        <v>5.78</v>
      </c>
      <c r="AQ82">
        <v>6.74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</row>
    <row r="83" spans="7:49">
      <c r="G83" t="s">
        <v>125</v>
      </c>
      <c r="H83" s="73">
        <v>0.63</v>
      </c>
      <c r="I83" s="46">
        <v>0</v>
      </c>
      <c r="J83" s="46">
        <v>1.47</v>
      </c>
      <c r="K83" s="46">
        <v>62.089999999999996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0.63</v>
      </c>
      <c r="X83">
        <v>7.7</v>
      </c>
      <c r="Y83">
        <v>25</v>
      </c>
      <c r="Z83">
        <v>20</v>
      </c>
      <c r="AA83">
        <v>158.47999999999999</v>
      </c>
      <c r="AB83">
        <v>55</v>
      </c>
      <c r="AC83">
        <v>0</v>
      </c>
      <c r="AD83">
        <v>25</v>
      </c>
      <c r="AE83">
        <v>1.47</v>
      </c>
      <c r="AF83">
        <v>6.74</v>
      </c>
      <c r="AG83">
        <v>4.8099999999999996</v>
      </c>
      <c r="AH83">
        <v>0</v>
      </c>
      <c r="AI83">
        <v>100</v>
      </c>
      <c r="AJ83">
        <v>0</v>
      </c>
      <c r="AK83">
        <v>0</v>
      </c>
      <c r="AL83">
        <v>8.18</v>
      </c>
      <c r="AM83">
        <v>18.29</v>
      </c>
      <c r="AN83">
        <v>0</v>
      </c>
      <c r="AO83">
        <v>11.55</v>
      </c>
      <c r="AP83">
        <v>5.78</v>
      </c>
      <c r="AQ83">
        <v>6.74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</row>
    <row r="84" spans="7:49">
      <c r="G84" t="s">
        <v>126</v>
      </c>
      <c r="H84" s="73">
        <v>0.63</v>
      </c>
      <c r="I84" s="46">
        <v>0</v>
      </c>
      <c r="J84" s="46">
        <v>1.47</v>
      </c>
      <c r="K84" s="46">
        <v>62.089999999999996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0.63</v>
      </c>
      <c r="X84">
        <v>7.7</v>
      </c>
      <c r="Y84">
        <v>25</v>
      </c>
      <c r="Z84">
        <v>20</v>
      </c>
      <c r="AA84">
        <v>158.47999999999999</v>
      </c>
      <c r="AB84">
        <v>55</v>
      </c>
      <c r="AC84">
        <v>0</v>
      </c>
      <c r="AD84">
        <v>25</v>
      </c>
      <c r="AE84">
        <v>1.47</v>
      </c>
      <c r="AF84">
        <v>6.74</v>
      </c>
      <c r="AG84">
        <v>4.8099999999999996</v>
      </c>
      <c r="AH84">
        <v>0</v>
      </c>
      <c r="AI84">
        <v>100</v>
      </c>
      <c r="AJ84">
        <v>0</v>
      </c>
      <c r="AK84">
        <v>0</v>
      </c>
      <c r="AL84">
        <v>8.18</v>
      </c>
      <c r="AM84">
        <v>18.29</v>
      </c>
      <c r="AN84">
        <v>0</v>
      </c>
      <c r="AO84">
        <v>11.55</v>
      </c>
      <c r="AP84">
        <v>5.78</v>
      </c>
      <c r="AQ84">
        <v>6.74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</row>
    <row r="85" spans="7:49">
      <c r="G85" t="s">
        <v>127</v>
      </c>
      <c r="H85" s="73">
        <v>0.63</v>
      </c>
      <c r="I85" s="46">
        <v>0</v>
      </c>
      <c r="J85" s="46">
        <v>1.47</v>
      </c>
      <c r="K85" s="46">
        <v>62.089999999999996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0.63</v>
      </c>
      <c r="X85">
        <v>7.7</v>
      </c>
      <c r="Y85">
        <v>25</v>
      </c>
      <c r="Z85">
        <v>20</v>
      </c>
      <c r="AA85">
        <v>158.47999999999999</v>
      </c>
      <c r="AB85">
        <v>55</v>
      </c>
      <c r="AC85">
        <v>0</v>
      </c>
      <c r="AD85">
        <v>25</v>
      </c>
      <c r="AE85">
        <v>1.47</v>
      </c>
      <c r="AF85">
        <v>6.74</v>
      </c>
      <c r="AG85">
        <v>4.8099999999999996</v>
      </c>
      <c r="AH85">
        <v>0</v>
      </c>
      <c r="AI85">
        <v>100</v>
      </c>
      <c r="AJ85">
        <v>0</v>
      </c>
      <c r="AK85">
        <v>0</v>
      </c>
      <c r="AL85">
        <v>8.18</v>
      </c>
      <c r="AM85">
        <v>18.29</v>
      </c>
      <c r="AN85">
        <v>0</v>
      </c>
      <c r="AO85">
        <v>11.55</v>
      </c>
      <c r="AP85">
        <v>5.78</v>
      </c>
      <c r="AQ85">
        <v>6.74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</row>
    <row r="86" spans="7:49">
      <c r="G86" t="s">
        <v>128</v>
      </c>
      <c r="H86" s="73">
        <v>0.63</v>
      </c>
      <c r="I86" s="46">
        <v>0</v>
      </c>
      <c r="J86" s="46">
        <v>1.47</v>
      </c>
      <c r="K86" s="46">
        <v>62.089999999999996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0.63</v>
      </c>
      <c r="X86">
        <v>7.7</v>
      </c>
      <c r="Y86">
        <v>25</v>
      </c>
      <c r="Z86">
        <v>20</v>
      </c>
      <c r="AA86">
        <v>158.47999999999999</v>
      </c>
      <c r="AB86">
        <v>55</v>
      </c>
      <c r="AC86">
        <v>0</v>
      </c>
      <c r="AD86">
        <v>25</v>
      </c>
      <c r="AE86">
        <v>1.47</v>
      </c>
      <c r="AF86">
        <v>6.74</v>
      </c>
      <c r="AG86">
        <v>4.8099999999999996</v>
      </c>
      <c r="AH86">
        <v>0</v>
      </c>
      <c r="AI86">
        <v>100</v>
      </c>
      <c r="AJ86">
        <v>0</v>
      </c>
      <c r="AK86">
        <v>0</v>
      </c>
      <c r="AL86">
        <v>8.18</v>
      </c>
      <c r="AM86">
        <v>18.29</v>
      </c>
      <c r="AN86">
        <v>0</v>
      </c>
      <c r="AO86">
        <v>11.55</v>
      </c>
      <c r="AP86">
        <v>5.78</v>
      </c>
      <c r="AQ86">
        <v>6.74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</row>
    <row r="87" spans="7:49">
      <c r="G87" t="s">
        <v>129</v>
      </c>
      <c r="H87" s="73">
        <v>0.57999999999999996</v>
      </c>
      <c r="I87" s="46">
        <v>0</v>
      </c>
      <c r="J87" s="46">
        <v>1.47</v>
      </c>
      <c r="K87" s="46">
        <v>62.089999999999996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7.7</v>
      </c>
      <c r="Y87">
        <v>25</v>
      </c>
      <c r="Z87">
        <v>20</v>
      </c>
      <c r="AA87">
        <v>158.47999999999999</v>
      </c>
      <c r="AB87">
        <v>55</v>
      </c>
      <c r="AC87">
        <v>0</v>
      </c>
      <c r="AD87">
        <v>25</v>
      </c>
      <c r="AE87">
        <v>1.47</v>
      </c>
      <c r="AF87">
        <v>6.74</v>
      </c>
      <c r="AG87">
        <v>4.8099999999999996</v>
      </c>
      <c r="AH87">
        <v>0</v>
      </c>
      <c r="AI87">
        <v>100</v>
      </c>
      <c r="AJ87">
        <v>0</v>
      </c>
      <c r="AK87">
        <v>0</v>
      </c>
      <c r="AL87">
        <v>8.18</v>
      </c>
      <c r="AM87">
        <v>18.29</v>
      </c>
      <c r="AN87">
        <v>0</v>
      </c>
      <c r="AO87">
        <v>11.55</v>
      </c>
      <c r="AP87">
        <v>5.78</v>
      </c>
      <c r="AQ87">
        <v>6.74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7:49">
      <c r="G88" t="s">
        <v>130</v>
      </c>
      <c r="H88" s="73">
        <v>0.57999999999999996</v>
      </c>
      <c r="I88" s="46">
        <v>0</v>
      </c>
      <c r="J88" s="46">
        <v>1.47</v>
      </c>
      <c r="K88" s="46">
        <v>62.089999999999996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7.7</v>
      </c>
      <c r="Y88">
        <v>25</v>
      </c>
      <c r="Z88">
        <v>20</v>
      </c>
      <c r="AA88">
        <v>158.47999999999999</v>
      </c>
      <c r="AB88">
        <v>55</v>
      </c>
      <c r="AC88">
        <v>0</v>
      </c>
      <c r="AD88">
        <v>25</v>
      </c>
      <c r="AE88">
        <v>1.47</v>
      </c>
      <c r="AF88">
        <v>6.74</v>
      </c>
      <c r="AG88">
        <v>4.8099999999999996</v>
      </c>
      <c r="AH88">
        <v>0</v>
      </c>
      <c r="AI88">
        <v>100</v>
      </c>
      <c r="AJ88">
        <v>0</v>
      </c>
      <c r="AK88">
        <v>0</v>
      </c>
      <c r="AL88">
        <v>8.18</v>
      </c>
      <c r="AM88">
        <v>18.29</v>
      </c>
      <c r="AN88">
        <v>0</v>
      </c>
      <c r="AO88">
        <v>11.55</v>
      </c>
      <c r="AP88">
        <v>5.78</v>
      </c>
      <c r="AQ88">
        <v>6.74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</row>
    <row r="89" spans="7:49">
      <c r="G89" t="s">
        <v>131</v>
      </c>
      <c r="H89" s="73">
        <v>0.57999999999999996</v>
      </c>
      <c r="I89" s="46">
        <v>0</v>
      </c>
      <c r="J89" s="46">
        <v>1.47</v>
      </c>
      <c r="K89" s="46">
        <v>62.089999999999996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7.7</v>
      </c>
      <c r="Y89">
        <v>25</v>
      </c>
      <c r="Z89">
        <v>20</v>
      </c>
      <c r="AA89">
        <v>158.47999999999999</v>
      </c>
      <c r="AB89">
        <v>55</v>
      </c>
      <c r="AC89">
        <v>0</v>
      </c>
      <c r="AD89">
        <v>25</v>
      </c>
      <c r="AE89">
        <v>1.47</v>
      </c>
      <c r="AF89">
        <v>6.74</v>
      </c>
      <c r="AG89">
        <v>4.8099999999999996</v>
      </c>
      <c r="AH89">
        <v>0</v>
      </c>
      <c r="AI89">
        <v>100</v>
      </c>
      <c r="AJ89">
        <v>0</v>
      </c>
      <c r="AK89">
        <v>0</v>
      </c>
      <c r="AL89">
        <v>8.18</v>
      </c>
      <c r="AM89">
        <v>18.29</v>
      </c>
      <c r="AN89">
        <v>0</v>
      </c>
      <c r="AO89">
        <v>11.55</v>
      </c>
      <c r="AP89">
        <v>5.78</v>
      </c>
      <c r="AQ89">
        <v>6.74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</row>
    <row r="90" spans="7:49">
      <c r="G90" t="s">
        <v>132</v>
      </c>
      <c r="H90" s="73">
        <v>0.57999999999999996</v>
      </c>
      <c r="I90" s="46">
        <v>0</v>
      </c>
      <c r="J90" s="46">
        <v>1.47</v>
      </c>
      <c r="K90" s="46">
        <v>62.089999999999996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7.7</v>
      </c>
      <c r="Y90">
        <v>25</v>
      </c>
      <c r="Z90">
        <v>20</v>
      </c>
      <c r="AA90">
        <v>158.47999999999999</v>
      </c>
      <c r="AB90">
        <v>55</v>
      </c>
      <c r="AC90">
        <v>0</v>
      </c>
      <c r="AD90">
        <v>25</v>
      </c>
      <c r="AE90">
        <v>1.47</v>
      </c>
      <c r="AF90">
        <v>6.74</v>
      </c>
      <c r="AG90">
        <v>4.8099999999999996</v>
      </c>
      <c r="AH90">
        <v>0</v>
      </c>
      <c r="AI90">
        <v>100</v>
      </c>
      <c r="AJ90">
        <v>0</v>
      </c>
      <c r="AK90">
        <v>0</v>
      </c>
      <c r="AL90">
        <v>8.18</v>
      </c>
      <c r="AM90">
        <v>18.29</v>
      </c>
      <c r="AN90">
        <v>0</v>
      </c>
      <c r="AO90">
        <v>11.55</v>
      </c>
      <c r="AP90">
        <v>5.78</v>
      </c>
      <c r="AQ90">
        <v>6.74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</row>
    <row r="91" spans="7:49">
      <c r="G91" t="s">
        <v>133</v>
      </c>
      <c r="H91" s="73">
        <v>0.53</v>
      </c>
      <c r="I91" s="46">
        <v>0</v>
      </c>
      <c r="J91" s="46">
        <v>1.47</v>
      </c>
      <c r="K91" s="46">
        <v>62.089999999999996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0.53</v>
      </c>
      <c r="X91">
        <v>7.7</v>
      </c>
      <c r="Y91">
        <v>25</v>
      </c>
      <c r="Z91">
        <v>20</v>
      </c>
      <c r="AA91">
        <v>0</v>
      </c>
      <c r="AB91">
        <v>55</v>
      </c>
      <c r="AC91">
        <v>0</v>
      </c>
      <c r="AD91">
        <v>0</v>
      </c>
      <c r="AE91">
        <v>1.47</v>
      </c>
      <c r="AF91">
        <v>6.74</v>
      </c>
      <c r="AG91">
        <v>4.8099999999999996</v>
      </c>
      <c r="AH91">
        <v>0</v>
      </c>
      <c r="AI91">
        <v>100</v>
      </c>
      <c r="AJ91">
        <v>0</v>
      </c>
      <c r="AK91">
        <v>8.4</v>
      </c>
      <c r="AL91">
        <v>8.18</v>
      </c>
      <c r="AM91">
        <v>18.29</v>
      </c>
      <c r="AN91">
        <v>158.47999999999999</v>
      </c>
      <c r="AO91">
        <v>11.55</v>
      </c>
      <c r="AP91">
        <v>5.78</v>
      </c>
      <c r="AQ91">
        <v>6.74</v>
      </c>
      <c r="AR91">
        <v>19.690000000000001</v>
      </c>
      <c r="AS91">
        <v>0</v>
      </c>
      <c r="AT91">
        <v>0</v>
      </c>
      <c r="AU91">
        <v>0</v>
      </c>
      <c r="AV91">
        <v>0</v>
      </c>
      <c r="AW91">
        <v>0</v>
      </c>
    </row>
    <row r="92" spans="7:49">
      <c r="G92" t="s">
        <v>134</v>
      </c>
      <c r="H92" s="73">
        <v>0.53</v>
      </c>
      <c r="I92" s="46">
        <v>0</v>
      </c>
      <c r="J92" s="46">
        <v>1.47</v>
      </c>
      <c r="K92" s="46">
        <v>62.089999999999996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0.53</v>
      </c>
      <c r="X92">
        <v>7.7</v>
      </c>
      <c r="Y92">
        <v>25</v>
      </c>
      <c r="Z92">
        <v>20</v>
      </c>
      <c r="AA92">
        <v>0</v>
      </c>
      <c r="AB92">
        <v>55</v>
      </c>
      <c r="AC92">
        <v>0</v>
      </c>
      <c r="AD92">
        <v>0</v>
      </c>
      <c r="AE92">
        <v>1.47</v>
      </c>
      <c r="AF92">
        <v>6.74</v>
      </c>
      <c r="AG92">
        <v>4.8099999999999996</v>
      </c>
      <c r="AH92">
        <v>0</v>
      </c>
      <c r="AI92">
        <v>100</v>
      </c>
      <c r="AJ92">
        <v>0</v>
      </c>
      <c r="AK92">
        <v>8.4</v>
      </c>
      <c r="AL92">
        <v>8.18</v>
      </c>
      <c r="AM92">
        <v>18.29</v>
      </c>
      <c r="AN92">
        <v>158.47999999999999</v>
      </c>
      <c r="AO92">
        <v>11.55</v>
      </c>
      <c r="AP92">
        <v>5.78</v>
      </c>
      <c r="AQ92">
        <v>6.74</v>
      </c>
      <c r="AR92">
        <v>19.690000000000001</v>
      </c>
      <c r="AS92">
        <v>0</v>
      </c>
      <c r="AT92">
        <v>0</v>
      </c>
      <c r="AU92">
        <v>0</v>
      </c>
      <c r="AV92">
        <v>0</v>
      </c>
      <c r="AW92">
        <v>0</v>
      </c>
    </row>
    <row r="93" spans="7:49">
      <c r="G93" t="s">
        <v>135</v>
      </c>
      <c r="H93" s="73">
        <v>0.53</v>
      </c>
      <c r="I93" s="46">
        <v>0</v>
      </c>
      <c r="J93" s="46">
        <v>1.47</v>
      </c>
      <c r="K93" s="46">
        <v>62.089999999999996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0.53</v>
      </c>
      <c r="X93">
        <v>7.7</v>
      </c>
      <c r="Y93">
        <v>25</v>
      </c>
      <c r="Z93">
        <v>20</v>
      </c>
      <c r="AA93">
        <v>0</v>
      </c>
      <c r="AB93">
        <v>55</v>
      </c>
      <c r="AC93">
        <v>0</v>
      </c>
      <c r="AD93">
        <v>0</v>
      </c>
      <c r="AE93">
        <v>1.47</v>
      </c>
      <c r="AF93">
        <v>6.74</v>
      </c>
      <c r="AG93">
        <v>4.8099999999999996</v>
      </c>
      <c r="AH93">
        <v>0</v>
      </c>
      <c r="AI93">
        <v>100</v>
      </c>
      <c r="AJ93">
        <v>0</v>
      </c>
      <c r="AK93">
        <v>8.4</v>
      </c>
      <c r="AL93">
        <v>8.18</v>
      </c>
      <c r="AM93">
        <v>18.29</v>
      </c>
      <c r="AN93">
        <v>158.47999999999999</v>
      </c>
      <c r="AO93">
        <v>11.55</v>
      </c>
      <c r="AP93">
        <v>5.78</v>
      </c>
      <c r="AQ93">
        <v>6.74</v>
      </c>
      <c r="AR93">
        <v>19.690000000000001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7:49">
      <c r="G94" t="s">
        <v>136</v>
      </c>
      <c r="H94" s="73">
        <v>0.53</v>
      </c>
      <c r="I94" s="46">
        <v>0</v>
      </c>
      <c r="J94" s="46">
        <v>1.47</v>
      </c>
      <c r="K94" s="46">
        <v>62.089999999999996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0.53</v>
      </c>
      <c r="X94">
        <v>7.7</v>
      </c>
      <c r="Y94">
        <v>25</v>
      </c>
      <c r="Z94">
        <v>20</v>
      </c>
      <c r="AA94">
        <v>0</v>
      </c>
      <c r="AB94">
        <v>55</v>
      </c>
      <c r="AC94">
        <v>0</v>
      </c>
      <c r="AD94">
        <v>0</v>
      </c>
      <c r="AE94">
        <v>1.47</v>
      </c>
      <c r="AF94">
        <v>6.74</v>
      </c>
      <c r="AG94">
        <v>4.8099999999999996</v>
      </c>
      <c r="AH94">
        <v>0</v>
      </c>
      <c r="AI94">
        <v>100</v>
      </c>
      <c r="AJ94">
        <v>0</v>
      </c>
      <c r="AK94">
        <v>8.4</v>
      </c>
      <c r="AL94">
        <v>8.18</v>
      </c>
      <c r="AM94">
        <v>18.29</v>
      </c>
      <c r="AN94">
        <v>158.47999999999999</v>
      </c>
      <c r="AO94">
        <v>11.55</v>
      </c>
      <c r="AP94">
        <v>5.78</v>
      </c>
      <c r="AQ94">
        <v>6.74</v>
      </c>
      <c r="AR94">
        <v>19.690000000000001</v>
      </c>
      <c r="AS94">
        <v>0</v>
      </c>
      <c r="AT94">
        <v>0</v>
      </c>
      <c r="AU94">
        <v>0</v>
      </c>
      <c r="AV94">
        <v>0</v>
      </c>
      <c r="AW94">
        <v>0</v>
      </c>
    </row>
    <row r="95" spans="7:49">
      <c r="G95" t="s">
        <v>137</v>
      </c>
      <c r="H95" s="73">
        <v>0.48</v>
      </c>
      <c r="I95" s="46">
        <v>0</v>
      </c>
      <c r="J95" s="46">
        <v>1.47</v>
      </c>
      <c r="K95" s="46">
        <v>62.089999999999996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0.48</v>
      </c>
      <c r="X95">
        <v>7.7</v>
      </c>
      <c r="Y95">
        <v>25</v>
      </c>
      <c r="Z95">
        <v>20</v>
      </c>
      <c r="AA95">
        <v>0</v>
      </c>
      <c r="AB95">
        <v>0</v>
      </c>
      <c r="AC95">
        <v>0</v>
      </c>
      <c r="AD95">
        <v>0</v>
      </c>
      <c r="AE95">
        <v>1.47</v>
      </c>
      <c r="AF95">
        <v>6.74</v>
      </c>
      <c r="AG95">
        <v>4.8099999999999996</v>
      </c>
      <c r="AH95">
        <v>0</v>
      </c>
      <c r="AI95">
        <v>100</v>
      </c>
      <c r="AJ95">
        <v>0</v>
      </c>
      <c r="AK95">
        <v>8.4</v>
      </c>
      <c r="AL95">
        <v>8.18</v>
      </c>
      <c r="AM95">
        <v>18.29</v>
      </c>
      <c r="AN95">
        <v>158.47999999999999</v>
      </c>
      <c r="AO95">
        <v>11.55</v>
      </c>
      <c r="AP95">
        <v>5.78</v>
      </c>
      <c r="AQ95">
        <v>6.74</v>
      </c>
      <c r="AR95">
        <v>19.690000000000001</v>
      </c>
      <c r="AS95">
        <v>0</v>
      </c>
      <c r="AT95">
        <v>0</v>
      </c>
      <c r="AU95">
        <v>0</v>
      </c>
      <c r="AV95">
        <v>0</v>
      </c>
      <c r="AW95">
        <v>0</v>
      </c>
    </row>
    <row r="96" spans="7:49">
      <c r="G96" t="s">
        <v>138</v>
      </c>
      <c r="H96" s="73">
        <v>0.48</v>
      </c>
      <c r="I96" s="46">
        <v>0</v>
      </c>
      <c r="J96" s="46">
        <v>1.47</v>
      </c>
      <c r="K96" s="46">
        <v>62.089999999999996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0.48</v>
      </c>
      <c r="X96">
        <v>7.7</v>
      </c>
      <c r="Y96">
        <v>25</v>
      </c>
      <c r="Z96">
        <v>20</v>
      </c>
      <c r="AA96">
        <v>0</v>
      </c>
      <c r="AB96">
        <v>0</v>
      </c>
      <c r="AC96">
        <v>0</v>
      </c>
      <c r="AD96">
        <v>0</v>
      </c>
      <c r="AE96">
        <v>1.47</v>
      </c>
      <c r="AF96">
        <v>6.74</v>
      </c>
      <c r="AG96">
        <v>4.8099999999999996</v>
      </c>
      <c r="AH96">
        <v>0</v>
      </c>
      <c r="AI96">
        <v>100</v>
      </c>
      <c r="AJ96">
        <v>0</v>
      </c>
      <c r="AK96">
        <v>8.4</v>
      </c>
      <c r="AL96">
        <v>8.18</v>
      </c>
      <c r="AM96">
        <v>18.29</v>
      </c>
      <c r="AN96">
        <v>158.47999999999999</v>
      </c>
      <c r="AO96">
        <v>11.55</v>
      </c>
      <c r="AP96">
        <v>5.78</v>
      </c>
      <c r="AQ96">
        <v>6.74</v>
      </c>
      <c r="AR96">
        <v>19.690000000000001</v>
      </c>
      <c r="AS96">
        <v>0</v>
      </c>
      <c r="AT96">
        <v>0</v>
      </c>
      <c r="AU96">
        <v>0</v>
      </c>
      <c r="AV96">
        <v>0</v>
      </c>
      <c r="AW96">
        <v>0</v>
      </c>
    </row>
    <row r="97" spans="1:133">
      <c r="G97" t="s">
        <v>139</v>
      </c>
      <c r="H97" s="73">
        <v>0.48</v>
      </c>
      <c r="I97" s="46">
        <v>0</v>
      </c>
      <c r="J97" s="46">
        <v>1.47</v>
      </c>
      <c r="K97" s="46">
        <v>62.089999999999996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0.48</v>
      </c>
      <c r="X97">
        <v>7.7</v>
      </c>
      <c r="Y97">
        <v>25</v>
      </c>
      <c r="Z97">
        <v>20</v>
      </c>
      <c r="AA97">
        <v>0</v>
      </c>
      <c r="AB97">
        <v>0</v>
      </c>
      <c r="AC97">
        <v>0</v>
      </c>
      <c r="AD97">
        <v>0</v>
      </c>
      <c r="AE97">
        <v>1.47</v>
      </c>
      <c r="AF97">
        <v>6.74</v>
      </c>
      <c r="AG97">
        <v>4.8099999999999996</v>
      </c>
      <c r="AH97">
        <v>0</v>
      </c>
      <c r="AI97">
        <v>100</v>
      </c>
      <c r="AJ97">
        <v>0</v>
      </c>
      <c r="AK97">
        <v>8.4</v>
      </c>
      <c r="AL97">
        <v>8.18</v>
      </c>
      <c r="AM97">
        <v>18.29</v>
      </c>
      <c r="AN97">
        <v>158.47999999999999</v>
      </c>
      <c r="AO97">
        <v>11.55</v>
      </c>
      <c r="AP97">
        <v>5.78</v>
      </c>
      <c r="AQ97">
        <v>6.74</v>
      </c>
      <c r="AR97">
        <v>19.690000000000001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33">
      <c r="G98" t="s">
        <v>140</v>
      </c>
      <c r="H98" s="73">
        <v>0.48</v>
      </c>
      <c r="I98" s="46">
        <v>0</v>
      </c>
      <c r="J98" s="46">
        <v>1.47</v>
      </c>
      <c r="K98" s="46">
        <v>62.089999999999996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0.48</v>
      </c>
      <c r="X98">
        <v>7.7</v>
      </c>
      <c r="Y98">
        <v>25</v>
      </c>
      <c r="Z98">
        <v>20</v>
      </c>
      <c r="AA98">
        <v>0</v>
      </c>
      <c r="AB98">
        <v>0</v>
      </c>
      <c r="AC98">
        <v>0</v>
      </c>
      <c r="AD98">
        <v>0</v>
      </c>
      <c r="AE98">
        <v>1.47</v>
      </c>
      <c r="AF98">
        <v>6.74</v>
      </c>
      <c r="AG98">
        <v>4.8099999999999996</v>
      </c>
      <c r="AH98">
        <v>0</v>
      </c>
      <c r="AI98">
        <v>100</v>
      </c>
      <c r="AJ98">
        <v>0</v>
      </c>
      <c r="AK98">
        <v>8.4</v>
      </c>
      <c r="AL98">
        <v>8.18</v>
      </c>
      <c r="AM98">
        <v>18.29</v>
      </c>
      <c r="AN98">
        <v>158.47999999999999</v>
      </c>
      <c r="AO98">
        <v>11.55</v>
      </c>
      <c r="AP98">
        <v>5.78</v>
      </c>
      <c r="AQ98">
        <v>6.74</v>
      </c>
      <c r="AR98">
        <v>19.690000000000001</v>
      </c>
      <c r="AS98">
        <v>0</v>
      </c>
      <c r="AT98">
        <v>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0.49902249999999965</v>
      </c>
      <c r="I99" s="69">
        <f t="shared" ref="I99:BU99" si="1">SUM(I3:I98)/4000</f>
        <v>0</v>
      </c>
      <c r="J99" s="69">
        <f t="shared" si="1"/>
        <v>3.5099999999999978E-2</v>
      </c>
      <c r="K99" s="69">
        <f t="shared" si="1"/>
        <v>1.7093825000000016</v>
      </c>
      <c r="L99" s="69">
        <f t="shared" si="1"/>
        <v>0.23188000000000031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1.4390000000000007E-2</v>
      </c>
      <c r="X99">
        <f t="shared" si="1"/>
        <v>0.18480000000000021</v>
      </c>
      <c r="Y99">
        <f t="shared" si="1"/>
        <v>0.6</v>
      </c>
      <c r="Z99">
        <f t="shared" si="1"/>
        <v>0.48</v>
      </c>
      <c r="AA99">
        <f t="shared" si="1"/>
        <v>2.5356799999999957</v>
      </c>
      <c r="AB99">
        <f t="shared" si="1"/>
        <v>0.27500000000000002</v>
      </c>
      <c r="AC99">
        <f t="shared" si="1"/>
        <v>4.707999999999999E-2</v>
      </c>
      <c r="AD99">
        <f t="shared" si="1"/>
        <v>0.1</v>
      </c>
      <c r="AE99">
        <f t="shared" si="1"/>
        <v>3.5099999999999978E-2</v>
      </c>
      <c r="AF99">
        <f t="shared" si="1"/>
        <v>0.16176000000000015</v>
      </c>
      <c r="AG99">
        <f t="shared" si="1"/>
        <v>0.11544000000000004</v>
      </c>
      <c r="AH99">
        <f t="shared" si="1"/>
        <v>1.25</v>
      </c>
      <c r="AI99">
        <f t="shared" si="1"/>
        <v>2.4</v>
      </c>
      <c r="AJ99">
        <f t="shared" si="1"/>
        <v>0.6430800000000001</v>
      </c>
      <c r="AK99">
        <f t="shared" si="1"/>
        <v>6.7200000000000024E-2</v>
      </c>
      <c r="AL99">
        <f t="shared" si="1"/>
        <v>0.19631999999999969</v>
      </c>
      <c r="AM99">
        <f t="shared" si="1"/>
        <v>0.43895999999999946</v>
      </c>
      <c r="AN99">
        <f t="shared" si="1"/>
        <v>1.2678399999999992</v>
      </c>
      <c r="AO99">
        <f t="shared" si="1"/>
        <v>0.27719999999999956</v>
      </c>
      <c r="AP99">
        <f t="shared" si="1"/>
        <v>0.13871999999999965</v>
      </c>
      <c r="AQ99">
        <f t="shared" si="1"/>
        <v>0.16176000000000015</v>
      </c>
      <c r="AR99">
        <f t="shared" si="1"/>
        <v>0.15752000000000008</v>
      </c>
      <c r="AS99">
        <f t="shared" si="1"/>
        <v>0.14293250000000002</v>
      </c>
      <c r="AT99">
        <f t="shared" si="1"/>
        <v>0.34170000000000011</v>
      </c>
      <c r="AU99">
        <f t="shared" si="1"/>
        <v>0.16192499999999993</v>
      </c>
      <c r="AV99">
        <f t="shared" si="1"/>
        <v>5.7297499999999994E-2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547</v>
      </c>
      <c r="AE100" t="s">
        <v>549</v>
      </c>
      <c r="AF100" t="s">
        <v>551</v>
      </c>
      <c r="AG100" t="s">
        <v>553</v>
      </c>
      <c r="AH100" t="s">
        <v>555</v>
      </c>
      <c r="AI100" t="s">
        <v>557</v>
      </c>
      <c r="AJ100" t="s">
        <v>558</v>
      </c>
      <c r="AK100" t="s">
        <v>559</v>
      </c>
      <c r="AL100" t="s">
        <v>561</v>
      </c>
      <c r="AM100" t="s">
        <v>563</v>
      </c>
      <c r="AN100" t="s">
        <v>564</v>
      </c>
      <c r="AO100" t="s">
        <v>566</v>
      </c>
      <c r="AP100" t="s">
        <v>568</v>
      </c>
      <c r="AQ100" t="s">
        <v>570</v>
      </c>
      <c r="AR100" t="s">
        <v>571</v>
      </c>
      <c r="AS100" t="s">
        <v>573</v>
      </c>
      <c r="AT100" t="s">
        <v>575</v>
      </c>
      <c r="AU100" t="s">
        <v>577</v>
      </c>
      <c r="AV100" t="s">
        <v>578</v>
      </c>
      <c r="AW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1.93</v>
      </c>
      <c r="M3" s="72">
        <v>0</v>
      </c>
      <c r="N3" s="71">
        <v>-30</v>
      </c>
      <c r="O3" s="53">
        <v>-25</v>
      </c>
      <c r="P3" s="53">
        <v>-40</v>
      </c>
      <c r="Q3" s="53">
        <v>0</v>
      </c>
      <c r="R3" s="53">
        <v>0</v>
      </c>
      <c r="S3" s="72">
        <v>0</v>
      </c>
      <c r="T3" t="s">
        <v>532</v>
      </c>
      <c r="U3" s="73">
        <v>1.92</v>
      </c>
      <c r="V3" s="74">
        <v>-96.2</v>
      </c>
      <c r="W3">
        <v>-30</v>
      </c>
      <c r="X3">
        <v>-25</v>
      </c>
      <c r="Y3">
        <v>-1.2</v>
      </c>
      <c r="Z3">
        <v>1.93</v>
      </c>
      <c r="AA3">
        <v>0</v>
      </c>
      <c r="AB3">
        <v>0</v>
      </c>
      <c r="AC3">
        <v>-40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0.96</v>
      </c>
      <c r="M4" s="74">
        <v>0</v>
      </c>
      <c r="N4" s="73">
        <v>-16</v>
      </c>
      <c r="O4" s="46">
        <v>-25</v>
      </c>
      <c r="P4" s="46">
        <v>-40</v>
      </c>
      <c r="Q4" s="46">
        <v>0</v>
      </c>
      <c r="R4" s="46">
        <v>0</v>
      </c>
      <c r="S4" s="74">
        <v>0</v>
      </c>
      <c r="U4" s="73">
        <v>0.96</v>
      </c>
      <c r="V4" s="74">
        <v>-82.2</v>
      </c>
      <c r="W4">
        <v>-16</v>
      </c>
      <c r="X4">
        <v>-25</v>
      </c>
      <c r="Y4">
        <v>-1.2</v>
      </c>
      <c r="Z4">
        <v>0.96</v>
      </c>
      <c r="AA4">
        <v>0</v>
      </c>
      <c r="AB4">
        <v>0</v>
      </c>
      <c r="AC4">
        <v>-40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0.96</v>
      </c>
      <c r="M5" s="74">
        <v>0</v>
      </c>
      <c r="N5" s="73">
        <v>-29</v>
      </c>
      <c r="O5" s="46">
        <v>-5</v>
      </c>
      <c r="P5" s="46">
        <v>-20</v>
      </c>
      <c r="Q5" s="46">
        <v>0</v>
      </c>
      <c r="R5" s="46">
        <v>0</v>
      </c>
      <c r="S5" s="74">
        <v>0</v>
      </c>
      <c r="U5" s="73">
        <v>0.96</v>
      </c>
      <c r="V5" s="74">
        <v>-55.2</v>
      </c>
      <c r="W5">
        <v>-29</v>
      </c>
      <c r="X5">
        <v>-5</v>
      </c>
      <c r="Y5">
        <v>-1.2</v>
      </c>
      <c r="Z5">
        <v>0.96</v>
      </c>
      <c r="AA5">
        <v>0</v>
      </c>
      <c r="AB5">
        <v>0</v>
      </c>
      <c r="AC5">
        <v>-20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0.96</v>
      </c>
      <c r="M6" s="74">
        <v>0</v>
      </c>
      <c r="N6" s="73">
        <v>-25</v>
      </c>
      <c r="O6" s="46">
        <v>-5</v>
      </c>
      <c r="P6" s="46">
        <v>-25</v>
      </c>
      <c r="Q6" s="46">
        <v>0</v>
      </c>
      <c r="R6" s="46">
        <v>0</v>
      </c>
      <c r="S6" s="74">
        <v>0</v>
      </c>
      <c r="U6" s="73">
        <v>0.96</v>
      </c>
      <c r="V6" s="74">
        <v>-56.2</v>
      </c>
      <c r="W6">
        <v>-25</v>
      </c>
      <c r="X6">
        <v>-5</v>
      </c>
      <c r="Y6">
        <v>-1.2</v>
      </c>
      <c r="Z6">
        <v>0.96</v>
      </c>
      <c r="AA6">
        <v>0</v>
      </c>
      <c r="AB6">
        <v>0</v>
      </c>
      <c r="AC6">
        <v>-25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0.96</v>
      </c>
      <c r="M7" s="74">
        <v>0</v>
      </c>
      <c r="N7" s="73">
        <v>-21</v>
      </c>
      <c r="O7" s="46">
        <v>-43</v>
      </c>
      <c r="P7" s="46">
        <v>-30</v>
      </c>
      <c r="Q7" s="46">
        <v>0</v>
      </c>
      <c r="R7" s="46">
        <v>0</v>
      </c>
      <c r="S7" s="74">
        <v>0</v>
      </c>
      <c r="U7" s="73">
        <v>0.96</v>
      </c>
      <c r="V7" s="74">
        <v>-95.2</v>
      </c>
      <c r="W7">
        <v>-21</v>
      </c>
      <c r="X7">
        <v>-43</v>
      </c>
      <c r="Y7">
        <v>-1.2</v>
      </c>
      <c r="Z7">
        <v>0.96</v>
      </c>
      <c r="AA7">
        <v>0</v>
      </c>
      <c r="AB7">
        <v>0</v>
      </c>
      <c r="AC7">
        <v>-30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0.48</v>
      </c>
      <c r="M8" s="74">
        <v>0</v>
      </c>
      <c r="N8" s="73">
        <v>-16</v>
      </c>
      <c r="O8" s="46">
        <v>-47</v>
      </c>
      <c r="P8" s="46">
        <v>-30</v>
      </c>
      <c r="Q8" s="46">
        <v>0</v>
      </c>
      <c r="R8" s="46">
        <v>0</v>
      </c>
      <c r="S8" s="74">
        <v>0</v>
      </c>
      <c r="U8" s="73">
        <v>0.48</v>
      </c>
      <c r="V8" s="74">
        <v>-94.2</v>
      </c>
      <c r="W8">
        <v>-16</v>
      </c>
      <c r="X8">
        <v>-47</v>
      </c>
      <c r="Y8">
        <v>-1.2</v>
      </c>
      <c r="Z8">
        <v>0.48</v>
      </c>
      <c r="AA8">
        <v>0</v>
      </c>
      <c r="AB8">
        <v>0</v>
      </c>
      <c r="AC8">
        <v>-30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-28</v>
      </c>
      <c r="O9" s="46">
        <v>-60</v>
      </c>
      <c r="P9" s="46">
        <v>-25</v>
      </c>
      <c r="Q9" s="46">
        <v>0</v>
      </c>
      <c r="R9" s="46">
        <v>0</v>
      </c>
      <c r="S9" s="74">
        <v>0</v>
      </c>
      <c r="U9" s="73">
        <v>0</v>
      </c>
      <c r="V9" s="74">
        <v>-114.2</v>
      </c>
      <c r="W9">
        <v>-28</v>
      </c>
      <c r="X9">
        <v>-60</v>
      </c>
      <c r="Y9">
        <v>-1.2</v>
      </c>
      <c r="Z9">
        <v>0</v>
      </c>
      <c r="AA9">
        <v>0</v>
      </c>
      <c r="AB9">
        <v>0</v>
      </c>
      <c r="AC9">
        <v>-25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-31</v>
      </c>
      <c r="O10" s="46">
        <v>-60</v>
      </c>
      <c r="P10" s="46">
        <v>-30</v>
      </c>
      <c r="Q10" s="46">
        <v>0</v>
      </c>
      <c r="R10" s="46">
        <v>0</v>
      </c>
      <c r="S10" s="74">
        <v>0</v>
      </c>
      <c r="U10" s="73">
        <v>0</v>
      </c>
      <c r="V10" s="74">
        <v>-122.2</v>
      </c>
      <c r="W10">
        <v>-31</v>
      </c>
      <c r="X10">
        <v>-60</v>
      </c>
      <c r="Y10">
        <v>-1.2</v>
      </c>
      <c r="Z10">
        <v>0</v>
      </c>
      <c r="AA10">
        <v>0</v>
      </c>
      <c r="AB10">
        <v>0</v>
      </c>
      <c r="AC10">
        <v>-30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-55</v>
      </c>
      <c r="P11" s="46">
        <v>-150</v>
      </c>
      <c r="Q11" s="46">
        <v>0</v>
      </c>
      <c r="R11" s="46">
        <v>0</v>
      </c>
      <c r="S11" s="74">
        <v>0</v>
      </c>
      <c r="U11" s="73">
        <v>0</v>
      </c>
      <c r="V11" s="74">
        <v>-206.2</v>
      </c>
      <c r="W11">
        <v>0</v>
      </c>
      <c r="X11">
        <v>-55</v>
      </c>
      <c r="Y11">
        <v>-1.2</v>
      </c>
      <c r="Z11">
        <v>0</v>
      </c>
      <c r="AA11">
        <v>0</v>
      </c>
      <c r="AB11">
        <v>0</v>
      </c>
      <c r="AC11">
        <v>-150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-58</v>
      </c>
      <c r="P12" s="46">
        <v>-85</v>
      </c>
      <c r="Q12" s="46">
        <v>0</v>
      </c>
      <c r="R12" s="46">
        <v>0</v>
      </c>
      <c r="S12" s="74">
        <v>0</v>
      </c>
      <c r="U12" s="73">
        <v>0</v>
      </c>
      <c r="V12" s="74">
        <v>-144.19999999999999</v>
      </c>
      <c r="W12">
        <v>0</v>
      </c>
      <c r="X12">
        <v>-58</v>
      </c>
      <c r="Y12">
        <v>-1.2</v>
      </c>
      <c r="Z12">
        <v>0</v>
      </c>
      <c r="AA12">
        <v>0</v>
      </c>
      <c r="AB12">
        <v>0</v>
      </c>
      <c r="AC12">
        <v>-85</v>
      </c>
    </row>
    <row r="13" spans="1:29">
      <c r="G13" t="s">
        <v>55</v>
      </c>
      <c r="H13" s="73">
        <v>14.44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-34</v>
      </c>
      <c r="P13" s="46">
        <v>-40</v>
      </c>
      <c r="Q13" s="46">
        <v>0</v>
      </c>
      <c r="R13" s="46">
        <v>0</v>
      </c>
      <c r="S13" s="74">
        <v>0</v>
      </c>
      <c r="U13" s="73">
        <v>14.44</v>
      </c>
      <c r="V13" s="74">
        <v>-75.2</v>
      </c>
      <c r="W13">
        <v>14.44</v>
      </c>
      <c r="X13">
        <v>-34</v>
      </c>
      <c r="Y13">
        <v>-1.2</v>
      </c>
      <c r="Z13">
        <v>0</v>
      </c>
      <c r="AA13">
        <v>0</v>
      </c>
      <c r="AB13">
        <v>0</v>
      </c>
      <c r="AC13">
        <v>-40</v>
      </c>
    </row>
    <row r="14" spans="1:29">
      <c r="G14" t="s">
        <v>56</v>
      </c>
      <c r="H14" s="73">
        <v>15.4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-27</v>
      </c>
      <c r="P14" s="46">
        <v>-40</v>
      </c>
      <c r="Q14" s="46">
        <v>0</v>
      </c>
      <c r="R14" s="46">
        <v>0</v>
      </c>
      <c r="S14" s="74">
        <v>0</v>
      </c>
      <c r="U14" s="73">
        <v>15.4</v>
      </c>
      <c r="V14" s="74">
        <v>-68.2</v>
      </c>
      <c r="W14">
        <v>15.4</v>
      </c>
      <c r="X14">
        <v>-27</v>
      </c>
      <c r="Y14">
        <v>-1.2</v>
      </c>
      <c r="Z14">
        <v>0</v>
      </c>
      <c r="AA14">
        <v>0</v>
      </c>
      <c r="AB14">
        <v>0</v>
      </c>
      <c r="AC14">
        <v>-40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-15</v>
      </c>
      <c r="O15" s="46">
        <v>-37</v>
      </c>
      <c r="P15" s="46">
        <v>-40</v>
      </c>
      <c r="Q15" s="46">
        <v>0</v>
      </c>
      <c r="R15" s="46">
        <v>0</v>
      </c>
      <c r="S15" s="74">
        <v>0</v>
      </c>
      <c r="U15" s="73">
        <v>0</v>
      </c>
      <c r="V15" s="74">
        <v>-93.2</v>
      </c>
      <c r="W15">
        <v>-15</v>
      </c>
      <c r="X15">
        <v>-37</v>
      </c>
      <c r="Y15">
        <v>-1.2</v>
      </c>
      <c r="Z15">
        <v>0</v>
      </c>
      <c r="AA15">
        <v>0</v>
      </c>
      <c r="AB15">
        <v>0</v>
      </c>
      <c r="AC15">
        <v>-40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-21</v>
      </c>
      <c r="O16" s="46">
        <v>-39</v>
      </c>
      <c r="P16" s="46">
        <v>-40</v>
      </c>
      <c r="Q16" s="46">
        <v>0</v>
      </c>
      <c r="R16" s="46">
        <v>0</v>
      </c>
      <c r="S16" s="74">
        <v>0</v>
      </c>
      <c r="U16" s="73">
        <v>0</v>
      </c>
      <c r="V16" s="74">
        <v>-101.2</v>
      </c>
      <c r="W16">
        <v>-21</v>
      </c>
      <c r="X16">
        <v>-39</v>
      </c>
      <c r="Y16">
        <v>-1.2</v>
      </c>
      <c r="Z16">
        <v>0</v>
      </c>
      <c r="AA16">
        <v>0</v>
      </c>
      <c r="AB16">
        <v>0</v>
      </c>
      <c r="AC16">
        <v>-40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-41</v>
      </c>
      <c r="P17" s="46">
        <v>-40</v>
      </c>
      <c r="Q17" s="46">
        <v>0</v>
      </c>
      <c r="R17" s="46">
        <v>0</v>
      </c>
      <c r="S17" s="74">
        <v>0</v>
      </c>
      <c r="U17" s="73">
        <v>0</v>
      </c>
      <c r="V17" s="74">
        <v>-82.2</v>
      </c>
      <c r="W17">
        <v>0</v>
      </c>
      <c r="X17">
        <v>-41</v>
      </c>
      <c r="Y17">
        <v>-1.2</v>
      </c>
      <c r="Z17">
        <v>0</v>
      </c>
      <c r="AA17">
        <v>0</v>
      </c>
      <c r="AB17">
        <v>0</v>
      </c>
      <c r="AC17">
        <v>-40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-41</v>
      </c>
      <c r="P18" s="46">
        <v>-40</v>
      </c>
      <c r="Q18" s="46">
        <v>0</v>
      </c>
      <c r="R18" s="46">
        <v>0</v>
      </c>
      <c r="S18" s="74">
        <v>0</v>
      </c>
      <c r="U18" s="73">
        <v>0</v>
      </c>
      <c r="V18" s="74">
        <v>-82.2</v>
      </c>
      <c r="W18">
        <v>0</v>
      </c>
      <c r="X18">
        <v>-41</v>
      </c>
      <c r="Y18">
        <v>-1.2</v>
      </c>
      <c r="Z18">
        <v>0</v>
      </c>
      <c r="AA18">
        <v>0</v>
      </c>
      <c r="AB18">
        <v>0</v>
      </c>
      <c r="AC18">
        <v>-40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0.96</v>
      </c>
      <c r="M19" s="74">
        <v>0</v>
      </c>
      <c r="N19" s="73">
        <v>0</v>
      </c>
      <c r="O19" s="46">
        <v>-43</v>
      </c>
      <c r="P19" s="46">
        <v>-75</v>
      </c>
      <c r="Q19" s="46">
        <v>0</v>
      </c>
      <c r="R19" s="46">
        <v>0</v>
      </c>
      <c r="S19" s="74">
        <v>0</v>
      </c>
      <c r="U19" s="73">
        <v>0.96</v>
      </c>
      <c r="V19" s="74">
        <v>-119.2</v>
      </c>
      <c r="W19">
        <v>0</v>
      </c>
      <c r="X19">
        <v>-43</v>
      </c>
      <c r="Y19">
        <v>-1.2</v>
      </c>
      <c r="Z19">
        <v>0.96</v>
      </c>
      <c r="AA19">
        <v>0</v>
      </c>
      <c r="AB19">
        <v>0</v>
      </c>
      <c r="AC19">
        <v>-75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0.96</v>
      </c>
      <c r="M20" s="74">
        <v>0</v>
      </c>
      <c r="N20" s="73">
        <v>-12</v>
      </c>
      <c r="O20" s="46">
        <v>-44</v>
      </c>
      <c r="P20" s="46">
        <v>-140</v>
      </c>
      <c r="Q20" s="46">
        <v>0</v>
      </c>
      <c r="R20" s="46">
        <v>0</v>
      </c>
      <c r="S20" s="74">
        <v>0</v>
      </c>
      <c r="U20" s="73">
        <v>0.96</v>
      </c>
      <c r="V20" s="74">
        <v>-197.2</v>
      </c>
      <c r="W20">
        <v>-12</v>
      </c>
      <c r="X20">
        <v>-44</v>
      </c>
      <c r="Y20">
        <v>-1.2</v>
      </c>
      <c r="Z20">
        <v>0.96</v>
      </c>
      <c r="AA20">
        <v>0</v>
      </c>
      <c r="AB20">
        <v>0</v>
      </c>
      <c r="AC20">
        <v>-140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1.93</v>
      </c>
      <c r="M21" s="74">
        <v>0</v>
      </c>
      <c r="N21" s="73">
        <v>-18</v>
      </c>
      <c r="O21" s="46">
        <v>-53</v>
      </c>
      <c r="P21" s="46">
        <v>-5</v>
      </c>
      <c r="Q21" s="46">
        <v>0</v>
      </c>
      <c r="R21" s="46">
        <v>0</v>
      </c>
      <c r="S21" s="74">
        <v>0</v>
      </c>
      <c r="U21" s="73">
        <v>1.92</v>
      </c>
      <c r="V21" s="74">
        <v>-77.2</v>
      </c>
      <c r="W21">
        <v>-18</v>
      </c>
      <c r="X21">
        <v>-53</v>
      </c>
      <c r="Y21">
        <v>-1.2</v>
      </c>
      <c r="Z21">
        <v>1.93</v>
      </c>
      <c r="AA21">
        <v>0</v>
      </c>
      <c r="AB21">
        <v>0</v>
      </c>
      <c r="AC21">
        <v>-5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2.89</v>
      </c>
      <c r="M22" s="74">
        <v>0</v>
      </c>
      <c r="N22" s="73">
        <v>-21</v>
      </c>
      <c r="O22" s="46">
        <v>-56</v>
      </c>
      <c r="P22" s="46">
        <v>-10</v>
      </c>
      <c r="Q22" s="46">
        <v>0</v>
      </c>
      <c r="R22" s="46">
        <v>0</v>
      </c>
      <c r="S22" s="74">
        <v>0</v>
      </c>
      <c r="U22" s="73">
        <v>2.89</v>
      </c>
      <c r="V22" s="74">
        <v>-88.2</v>
      </c>
      <c r="W22">
        <v>-21</v>
      </c>
      <c r="X22">
        <v>-56</v>
      </c>
      <c r="Y22">
        <v>-1.2</v>
      </c>
      <c r="Z22">
        <v>2.89</v>
      </c>
      <c r="AA22">
        <v>0</v>
      </c>
      <c r="AB22">
        <v>0</v>
      </c>
      <c r="AC22">
        <v>-10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3.85</v>
      </c>
      <c r="M23" s="74">
        <v>0</v>
      </c>
      <c r="N23" s="73">
        <v>-47</v>
      </c>
      <c r="O23" s="46">
        <v>-51</v>
      </c>
      <c r="P23" s="46">
        <v>-15</v>
      </c>
      <c r="Q23" s="46">
        <v>0</v>
      </c>
      <c r="R23" s="46">
        <v>0</v>
      </c>
      <c r="S23" s="74">
        <v>0</v>
      </c>
      <c r="U23" s="73">
        <v>3.85</v>
      </c>
      <c r="V23" s="74">
        <v>-114.2</v>
      </c>
      <c r="W23">
        <v>-47</v>
      </c>
      <c r="X23">
        <v>-51</v>
      </c>
      <c r="Y23">
        <v>-1.2</v>
      </c>
      <c r="Z23">
        <v>3.85</v>
      </c>
      <c r="AA23">
        <v>0</v>
      </c>
      <c r="AB23">
        <v>0</v>
      </c>
      <c r="AC23">
        <v>-15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5.78</v>
      </c>
      <c r="M24" s="74">
        <v>0</v>
      </c>
      <c r="N24" s="73">
        <v>-35</v>
      </c>
      <c r="O24" s="46">
        <v>-23</v>
      </c>
      <c r="P24" s="46">
        <v>-10</v>
      </c>
      <c r="Q24" s="46">
        <v>0</v>
      </c>
      <c r="R24" s="46">
        <v>0</v>
      </c>
      <c r="S24" s="74">
        <v>0</v>
      </c>
      <c r="U24" s="73">
        <v>5.78</v>
      </c>
      <c r="V24" s="74">
        <v>-69.2</v>
      </c>
      <c r="W24">
        <v>-35</v>
      </c>
      <c r="X24">
        <v>-23</v>
      </c>
      <c r="Y24">
        <v>-1.2</v>
      </c>
      <c r="Z24">
        <v>5.78</v>
      </c>
      <c r="AA24">
        <v>0</v>
      </c>
      <c r="AB24">
        <v>0</v>
      </c>
      <c r="AC24">
        <v>-10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7.7</v>
      </c>
      <c r="M25" s="74">
        <v>0</v>
      </c>
      <c r="N25" s="73">
        <v>-49</v>
      </c>
      <c r="O25" s="46">
        <v>-18</v>
      </c>
      <c r="P25" s="46">
        <v>-35</v>
      </c>
      <c r="Q25" s="46">
        <v>0</v>
      </c>
      <c r="R25" s="46">
        <v>0</v>
      </c>
      <c r="S25" s="74">
        <v>0</v>
      </c>
      <c r="U25" s="73">
        <v>7.7</v>
      </c>
      <c r="V25" s="74">
        <v>-103.2</v>
      </c>
      <c r="W25">
        <v>-49</v>
      </c>
      <c r="X25">
        <v>-18</v>
      </c>
      <c r="Y25">
        <v>-1.2</v>
      </c>
      <c r="Z25">
        <v>7.7</v>
      </c>
      <c r="AA25">
        <v>0</v>
      </c>
      <c r="AB25">
        <v>0</v>
      </c>
      <c r="AC25">
        <v>-35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8.66</v>
      </c>
      <c r="M26" s="74">
        <v>0</v>
      </c>
      <c r="N26" s="73">
        <v>-38</v>
      </c>
      <c r="O26" s="46">
        <v>-10</v>
      </c>
      <c r="P26" s="46">
        <v>-120</v>
      </c>
      <c r="Q26" s="46">
        <v>0</v>
      </c>
      <c r="R26" s="46">
        <v>0</v>
      </c>
      <c r="S26" s="74">
        <v>0</v>
      </c>
      <c r="U26" s="73">
        <v>8.66</v>
      </c>
      <c r="V26" s="74">
        <v>-169.2</v>
      </c>
      <c r="W26">
        <v>-38</v>
      </c>
      <c r="X26">
        <v>-10</v>
      </c>
      <c r="Y26">
        <v>-1.2</v>
      </c>
      <c r="Z26">
        <v>8.66</v>
      </c>
      <c r="AA26">
        <v>0</v>
      </c>
      <c r="AB26">
        <v>0</v>
      </c>
      <c r="AC26">
        <v>-120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10.59</v>
      </c>
      <c r="M27" s="74">
        <v>0</v>
      </c>
      <c r="N27" s="73">
        <v>-19</v>
      </c>
      <c r="O27" s="46">
        <v>0</v>
      </c>
      <c r="P27" s="46">
        <v>-10</v>
      </c>
      <c r="Q27" s="46">
        <v>0</v>
      </c>
      <c r="R27" s="46">
        <v>0</v>
      </c>
      <c r="S27" s="74">
        <v>0</v>
      </c>
      <c r="U27" s="73">
        <v>10.59</v>
      </c>
      <c r="V27" s="74">
        <v>-30.2</v>
      </c>
      <c r="W27">
        <v>-19</v>
      </c>
      <c r="X27">
        <v>0</v>
      </c>
      <c r="Y27">
        <v>-1.2</v>
      </c>
      <c r="Z27">
        <v>10.59</v>
      </c>
      <c r="AA27">
        <v>0</v>
      </c>
      <c r="AB27">
        <v>0</v>
      </c>
      <c r="AC27">
        <v>-10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12.44</v>
      </c>
      <c r="M28" s="74">
        <v>0</v>
      </c>
      <c r="N28" s="73">
        <v>-128</v>
      </c>
      <c r="O28" s="46">
        <v>-70</v>
      </c>
      <c r="P28" s="46">
        <v>0</v>
      </c>
      <c r="Q28" s="46">
        <v>0</v>
      </c>
      <c r="R28" s="46">
        <v>0</v>
      </c>
      <c r="S28" s="74">
        <v>0</v>
      </c>
      <c r="U28" s="73">
        <v>12.44</v>
      </c>
      <c r="V28" s="74">
        <v>-199.2</v>
      </c>
      <c r="W28">
        <v>-128</v>
      </c>
      <c r="X28">
        <v>-70</v>
      </c>
      <c r="Y28">
        <v>-1.2</v>
      </c>
      <c r="Z28">
        <v>12.44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2.4700000000000002</v>
      </c>
      <c r="M29" s="74">
        <v>1.1599999999999999</v>
      </c>
      <c r="N29" s="73">
        <v>-176</v>
      </c>
      <c r="O29" s="46">
        <v>-78</v>
      </c>
      <c r="P29" s="46">
        <v>0</v>
      </c>
      <c r="Q29" s="46">
        <v>0</v>
      </c>
      <c r="R29" s="46">
        <v>0</v>
      </c>
      <c r="S29" s="74">
        <v>0</v>
      </c>
      <c r="U29" s="73">
        <v>3.63</v>
      </c>
      <c r="V29" s="74">
        <v>-255.2</v>
      </c>
      <c r="W29">
        <v>-176</v>
      </c>
      <c r="X29">
        <v>-78</v>
      </c>
      <c r="Y29">
        <v>-1.2</v>
      </c>
      <c r="Z29">
        <v>2.4700000000000002</v>
      </c>
      <c r="AA29">
        <v>0</v>
      </c>
      <c r="AB29">
        <v>1.1599999999999999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6.26</v>
      </c>
      <c r="K30" s="46">
        <v>0</v>
      </c>
      <c r="L30" s="46">
        <v>4.38</v>
      </c>
      <c r="M30" s="74">
        <v>0.5</v>
      </c>
      <c r="N30" s="73">
        <v>-139</v>
      </c>
      <c r="O30" s="46">
        <v>-78</v>
      </c>
      <c r="P30" s="46">
        <v>0</v>
      </c>
      <c r="Q30" s="46">
        <v>0</v>
      </c>
      <c r="R30" s="46">
        <v>0</v>
      </c>
      <c r="S30" s="74">
        <v>0</v>
      </c>
      <c r="U30" s="73">
        <v>11.14</v>
      </c>
      <c r="V30" s="74">
        <v>-218.2</v>
      </c>
      <c r="W30">
        <v>-139</v>
      </c>
      <c r="X30">
        <v>-78</v>
      </c>
      <c r="Y30">
        <v>-1.2</v>
      </c>
      <c r="Z30">
        <v>4.38</v>
      </c>
      <c r="AA30">
        <v>0</v>
      </c>
      <c r="AB30">
        <v>0.5</v>
      </c>
      <c r="AC30">
        <v>6.26</v>
      </c>
    </row>
    <row r="31" spans="7:29">
      <c r="G31" t="s">
        <v>73</v>
      </c>
      <c r="H31" s="73">
        <v>0</v>
      </c>
      <c r="I31" s="46">
        <v>0</v>
      </c>
      <c r="J31" s="46">
        <v>5.33</v>
      </c>
      <c r="K31" s="46">
        <v>0</v>
      </c>
      <c r="L31" s="46">
        <v>4.9800000000000004</v>
      </c>
      <c r="M31" s="74">
        <v>0.28999999999999998</v>
      </c>
      <c r="N31" s="73">
        <v>-54</v>
      </c>
      <c r="O31" s="46">
        <v>-109</v>
      </c>
      <c r="P31" s="46">
        <v>0</v>
      </c>
      <c r="Q31" s="46">
        <v>0</v>
      </c>
      <c r="R31" s="46">
        <v>0</v>
      </c>
      <c r="S31" s="74">
        <v>0</v>
      </c>
      <c r="U31" s="73">
        <v>10.6</v>
      </c>
      <c r="V31" s="74">
        <v>-164.2</v>
      </c>
      <c r="W31">
        <v>-54</v>
      </c>
      <c r="X31">
        <v>-109</v>
      </c>
      <c r="Y31">
        <v>-1.2</v>
      </c>
      <c r="Z31">
        <v>4.9800000000000004</v>
      </c>
      <c r="AA31">
        <v>0</v>
      </c>
      <c r="AB31">
        <v>0.28999999999999998</v>
      </c>
      <c r="AC31">
        <v>5.33</v>
      </c>
    </row>
    <row r="32" spans="7:29">
      <c r="G32" t="s">
        <v>74</v>
      </c>
      <c r="H32" s="73">
        <v>0</v>
      </c>
      <c r="I32" s="46">
        <v>0</v>
      </c>
      <c r="J32" s="46">
        <v>7.72</v>
      </c>
      <c r="K32" s="46">
        <v>0</v>
      </c>
      <c r="L32" s="46">
        <v>3.25</v>
      </c>
      <c r="M32" s="74">
        <v>0.33</v>
      </c>
      <c r="N32" s="73">
        <v>-54</v>
      </c>
      <c r="O32" s="46">
        <v>-51</v>
      </c>
      <c r="P32" s="46">
        <v>0</v>
      </c>
      <c r="Q32" s="46">
        <v>0</v>
      </c>
      <c r="R32" s="46">
        <v>0</v>
      </c>
      <c r="S32" s="74">
        <v>0</v>
      </c>
      <c r="U32" s="73">
        <v>11.3</v>
      </c>
      <c r="V32" s="74">
        <v>-106.2</v>
      </c>
      <c r="W32">
        <v>-54</v>
      </c>
      <c r="X32">
        <v>-51</v>
      </c>
      <c r="Y32">
        <v>-1.2</v>
      </c>
      <c r="Z32">
        <v>3.25</v>
      </c>
      <c r="AA32">
        <v>0</v>
      </c>
      <c r="AB32">
        <v>0.33</v>
      </c>
      <c r="AC32">
        <v>7.72</v>
      </c>
    </row>
    <row r="33" spans="7:29">
      <c r="G33" t="s">
        <v>75</v>
      </c>
      <c r="H33" s="73">
        <v>0</v>
      </c>
      <c r="I33" s="46">
        <v>0</v>
      </c>
      <c r="J33" s="46">
        <v>6.55</v>
      </c>
      <c r="K33" s="46">
        <v>1.31</v>
      </c>
      <c r="L33" s="46">
        <v>2.89</v>
      </c>
      <c r="M33" s="74">
        <v>0</v>
      </c>
      <c r="N33" s="73">
        <v>-83</v>
      </c>
      <c r="O33" s="46">
        <v>-41</v>
      </c>
      <c r="P33" s="46">
        <v>0</v>
      </c>
      <c r="Q33" s="46">
        <v>0</v>
      </c>
      <c r="R33" s="46">
        <v>0</v>
      </c>
      <c r="S33" s="74">
        <v>0</v>
      </c>
      <c r="U33" s="73">
        <v>10.75</v>
      </c>
      <c r="V33" s="74">
        <v>-125.2</v>
      </c>
      <c r="W33">
        <v>-83</v>
      </c>
      <c r="X33">
        <v>-41</v>
      </c>
      <c r="Y33">
        <v>-1.2</v>
      </c>
      <c r="Z33">
        <v>2.89</v>
      </c>
      <c r="AA33">
        <v>1.31</v>
      </c>
      <c r="AB33">
        <v>0</v>
      </c>
      <c r="AC33">
        <v>6.55</v>
      </c>
    </row>
    <row r="34" spans="7:29">
      <c r="G34" t="s">
        <v>76</v>
      </c>
      <c r="H34" s="73">
        <v>0</v>
      </c>
      <c r="I34" s="46">
        <v>0</v>
      </c>
      <c r="J34" s="46">
        <v>2.94</v>
      </c>
      <c r="K34" s="46">
        <v>2.19</v>
      </c>
      <c r="L34" s="46">
        <v>3.37</v>
      </c>
      <c r="M34" s="74">
        <v>0.47</v>
      </c>
      <c r="N34" s="73">
        <v>-29</v>
      </c>
      <c r="O34" s="46">
        <v>-36</v>
      </c>
      <c r="P34" s="46">
        <v>0</v>
      </c>
      <c r="Q34" s="46">
        <v>0</v>
      </c>
      <c r="R34" s="46">
        <v>0</v>
      </c>
      <c r="S34" s="74">
        <v>0</v>
      </c>
      <c r="U34" s="73">
        <v>8.9700000000000006</v>
      </c>
      <c r="V34" s="74">
        <v>-66.2</v>
      </c>
      <c r="W34">
        <v>-29</v>
      </c>
      <c r="X34">
        <v>-36</v>
      </c>
      <c r="Y34">
        <v>-1.2</v>
      </c>
      <c r="Z34">
        <v>3.37</v>
      </c>
      <c r="AA34">
        <v>2.19</v>
      </c>
      <c r="AB34">
        <v>0.47</v>
      </c>
      <c r="AC34">
        <v>2.94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3.3</v>
      </c>
      <c r="L35" s="46">
        <v>4.2300000000000004</v>
      </c>
      <c r="M35" s="74">
        <v>0</v>
      </c>
      <c r="N35" s="73">
        <v>-87</v>
      </c>
      <c r="O35" s="46">
        <v>-89</v>
      </c>
      <c r="P35" s="46">
        <v>-5</v>
      </c>
      <c r="Q35" s="46">
        <v>0</v>
      </c>
      <c r="R35" s="46">
        <v>0</v>
      </c>
      <c r="S35" s="74">
        <v>0</v>
      </c>
      <c r="U35" s="73">
        <v>7.53</v>
      </c>
      <c r="V35" s="74">
        <v>-182.2</v>
      </c>
      <c r="W35">
        <v>-87</v>
      </c>
      <c r="X35">
        <v>-89</v>
      </c>
      <c r="Y35">
        <v>-1.2</v>
      </c>
      <c r="Z35">
        <v>4.2300000000000004</v>
      </c>
      <c r="AA35">
        <v>3.3</v>
      </c>
      <c r="AB35">
        <v>0</v>
      </c>
      <c r="AC35">
        <v>-5</v>
      </c>
    </row>
    <row r="36" spans="7:29">
      <c r="G36" t="s">
        <v>78</v>
      </c>
      <c r="H36" s="73">
        <v>0</v>
      </c>
      <c r="I36" s="46">
        <v>0</v>
      </c>
      <c r="J36" s="46">
        <v>46.81</v>
      </c>
      <c r="K36" s="46">
        <v>3.94</v>
      </c>
      <c r="L36" s="46">
        <v>4.12</v>
      </c>
      <c r="M36" s="74">
        <v>0.69</v>
      </c>
      <c r="N36" s="73">
        <v>-90</v>
      </c>
      <c r="O36" s="46">
        <v>-58</v>
      </c>
      <c r="P36" s="46">
        <v>0</v>
      </c>
      <c r="Q36" s="46">
        <v>0</v>
      </c>
      <c r="R36" s="46">
        <v>0</v>
      </c>
      <c r="S36" s="74">
        <v>0</v>
      </c>
      <c r="U36" s="73">
        <v>55.56</v>
      </c>
      <c r="V36" s="74">
        <v>-149.19999999999999</v>
      </c>
      <c r="W36">
        <v>-90</v>
      </c>
      <c r="X36">
        <v>-58</v>
      </c>
      <c r="Y36">
        <v>-1.2</v>
      </c>
      <c r="Z36">
        <v>4.12</v>
      </c>
      <c r="AA36">
        <v>3.94</v>
      </c>
      <c r="AB36">
        <v>0.69</v>
      </c>
      <c r="AC36">
        <v>46.81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5.92</v>
      </c>
      <c r="L37" s="46">
        <v>5.92</v>
      </c>
      <c r="M37" s="74">
        <v>0.42</v>
      </c>
      <c r="N37" s="73">
        <v>-84</v>
      </c>
      <c r="O37" s="46">
        <v>-65</v>
      </c>
      <c r="P37" s="46">
        <v>0</v>
      </c>
      <c r="Q37" s="46">
        <v>0</v>
      </c>
      <c r="R37" s="46">
        <v>0</v>
      </c>
      <c r="S37" s="74">
        <v>0</v>
      </c>
      <c r="U37" s="73">
        <v>12.26</v>
      </c>
      <c r="V37" s="74">
        <v>-150.19999999999999</v>
      </c>
      <c r="W37">
        <v>-84</v>
      </c>
      <c r="X37">
        <v>-65</v>
      </c>
      <c r="Y37">
        <v>-1.2</v>
      </c>
      <c r="Z37">
        <v>5.92</v>
      </c>
      <c r="AA37">
        <v>5.92</v>
      </c>
      <c r="AB37">
        <v>0.42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5.03</v>
      </c>
      <c r="L38" s="46">
        <v>5.99</v>
      </c>
      <c r="M38" s="74">
        <v>1.1599999999999999</v>
      </c>
      <c r="N38" s="73">
        <v>-92</v>
      </c>
      <c r="O38" s="46">
        <v>-74</v>
      </c>
      <c r="P38" s="46">
        <v>-20</v>
      </c>
      <c r="Q38" s="46">
        <v>0</v>
      </c>
      <c r="R38" s="46">
        <v>0</v>
      </c>
      <c r="S38" s="74">
        <v>0</v>
      </c>
      <c r="U38" s="73">
        <v>12.18</v>
      </c>
      <c r="V38" s="74">
        <v>-187.2</v>
      </c>
      <c r="W38">
        <v>-92</v>
      </c>
      <c r="X38">
        <v>-74</v>
      </c>
      <c r="Y38">
        <v>-1.2</v>
      </c>
      <c r="Z38">
        <v>5.99</v>
      </c>
      <c r="AA38">
        <v>5.03</v>
      </c>
      <c r="AB38">
        <v>1.1599999999999999</v>
      </c>
      <c r="AC38">
        <v>-20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5.62</v>
      </c>
      <c r="M39" s="74">
        <v>1.1599999999999999</v>
      </c>
      <c r="N39" s="73">
        <v>-62</v>
      </c>
      <c r="O39" s="46">
        <v>-64</v>
      </c>
      <c r="P39" s="46">
        <v>-15</v>
      </c>
      <c r="Q39" s="46">
        <v>0</v>
      </c>
      <c r="R39" s="46">
        <v>0</v>
      </c>
      <c r="S39" s="74">
        <v>0</v>
      </c>
      <c r="U39" s="73">
        <v>6.78</v>
      </c>
      <c r="V39" s="74">
        <v>-142.19999999999999</v>
      </c>
      <c r="W39">
        <v>-62</v>
      </c>
      <c r="X39">
        <v>-64</v>
      </c>
      <c r="Y39">
        <v>-1.2</v>
      </c>
      <c r="Z39">
        <v>5.62</v>
      </c>
      <c r="AA39">
        <v>0</v>
      </c>
      <c r="AB39">
        <v>1.1599999999999999</v>
      </c>
      <c r="AC39">
        <v>-15</v>
      </c>
    </row>
    <row r="40" spans="7:29">
      <c r="G40" t="s">
        <v>82</v>
      </c>
      <c r="H40" s="73">
        <v>0</v>
      </c>
      <c r="I40" s="46">
        <v>0</v>
      </c>
      <c r="J40" s="46">
        <v>18.53</v>
      </c>
      <c r="K40" s="46">
        <v>0</v>
      </c>
      <c r="L40" s="46">
        <v>6.8</v>
      </c>
      <c r="M40" s="74">
        <v>0.92</v>
      </c>
      <c r="N40" s="73">
        <v>-44</v>
      </c>
      <c r="O40" s="46">
        <v>-58</v>
      </c>
      <c r="P40" s="46">
        <v>0</v>
      </c>
      <c r="Q40" s="46">
        <v>0</v>
      </c>
      <c r="R40" s="46">
        <v>0</v>
      </c>
      <c r="S40" s="74">
        <v>0</v>
      </c>
      <c r="U40" s="73">
        <v>26.25</v>
      </c>
      <c r="V40" s="74">
        <v>-103.2</v>
      </c>
      <c r="W40">
        <v>-44</v>
      </c>
      <c r="X40">
        <v>-58</v>
      </c>
      <c r="Y40">
        <v>-1.2</v>
      </c>
      <c r="Z40">
        <v>6.8</v>
      </c>
      <c r="AA40">
        <v>0</v>
      </c>
      <c r="AB40">
        <v>0.92</v>
      </c>
      <c r="AC40">
        <v>18.53</v>
      </c>
    </row>
    <row r="41" spans="7:29">
      <c r="G41" t="s">
        <v>83</v>
      </c>
      <c r="H41" s="73">
        <v>0</v>
      </c>
      <c r="I41" s="46">
        <v>0</v>
      </c>
      <c r="J41" s="46">
        <v>24.06</v>
      </c>
      <c r="K41" s="46">
        <v>0</v>
      </c>
      <c r="L41" s="46">
        <v>7.7</v>
      </c>
      <c r="M41" s="74">
        <v>0.28999999999999998</v>
      </c>
      <c r="N41" s="73">
        <v>-37</v>
      </c>
      <c r="O41" s="46">
        <v>-62</v>
      </c>
      <c r="P41" s="46">
        <v>0</v>
      </c>
      <c r="Q41" s="46">
        <v>0</v>
      </c>
      <c r="R41" s="46">
        <v>0</v>
      </c>
      <c r="S41" s="74">
        <v>0</v>
      </c>
      <c r="U41" s="73">
        <v>32.049999999999997</v>
      </c>
      <c r="V41" s="74">
        <v>-100.2</v>
      </c>
      <c r="W41">
        <v>-37</v>
      </c>
      <c r="X41">
        <v>-62</v>
      </c>
      <c r="Y41">
        <v>-1.2</v>
      </c>
      <c r="Z41">
        <v>7.7</v>
      </c>
      <c r="AA41">
        <v>0</v>
      </c>
      <c r="AB41">
        <v>0.28999999999999998</v>
      </c>
      <c r="AC41">
        <v>24.06</v>
      </c>
    </row>
    <row r="42" spans="7:29">
      <c r="G42" t="s">
        <v>84</v>
      </c>
      <c r="H42" s="73">
        <v>0</v>
      </c>
      <c r="I42" s="46">
        <v>0</v>
      </c>
      <c r="J42" s="46">
        <v>24.06</v>
      </c>
      <c r="K42" s="46">
        <v>0</v>
      </c>
      <c r="L42" s="46">
        <v>6.74</v>
      </c>
      <c r="M42" s="74">
        <v>0.1</v>
      </c>
      <c r="N42" s="73">
        <v>-47</v>
      </c>
      <c r="O42" s="46">
        <v>-56</v>
      </c>
      <c r="P42" s="46">
        <v>0</v>
      </c>
      <c r="Q42" s="46">
        <v>0</v>
      </c>
      <c r="R42" s="46">
        <v>0</v>
      </c>
      <c r="S42" s="74">
        <v>0</v>
      </c>
      <c r="U42" s="73">
        <v>30.9</v>
      </c>
      <c r="V42" s="74">
        <v>-104.2</v>
      </c>
      <c r="W42">
        <v>-47</v>
      </c>
      <c r="X42">
        <v>-56</v>
      </c>
      <c r="Y42">
        <v>-1.2</v>
      </c>
      <c r="Z42">
        <v>6.74</v>
      </c>
      <c r="AA42">
        <v>0</v>
      </c>
      <c r="AB42">
        <v>0.1</v>
      </c>
      <c r="AC42">
        <v>24.06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16.36</v>
      </c>
      <c r="M43" s="74">
        <v>0</v>
      </c>
      <c r="N43" s="73">
        <v>-113</v>
      </c>
      <c r="O43" s="46">
        <v>-48</v>
      </c>
      <c r="P43" s="46">
        <v>0</v>
      </c>
      <c r="Q43" s="46">
        <v>0</v>
      </c>
      <c r="R43" s="46">
        <v>0</v>
      </c>
      <c r="S43" s="74">
        <v>0</v>
      </c>
      <c r="U43" s="73">
        <v>16.36</v>
      </c>
      <c r="V43" s="74">
        <v>-162.19999999999999</v>
      </c>
      <c r="W43">
        <v>-113</v>
      </c>
      <c r="X43">
        <v>-48</v>
      </c>
      <c r="Y43">
        <v>-1.2</v>
      </c>
      <c r="Z43">
        <v>16.36</v>
      </c>
      <c r="AA43">
        <v>0</v>
      </c>
      <c r="AB43">
        <v>0</v>
      </c>
      <c r="AC43">
        <v>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14.44</v>
      </c>
      <c r="M44" s="74">
        <v>0</v>
      </c>
      <c r="N44" s="73">
        <v>-108</v>
      </c>
      <c r="O44" s="46">
        <v>-47</v>
      </c>
      <c r="P44" s="46">
        <v>0</v>
      </c>
      <c r="Q44" s="46">
        <v>0</v>
      </c>
      <c r="R44" s="46">
        <v>0</v>
      </c>
      <c r="S44" s="74">
        <v>0</v>
      </c>
      <c r="U44" s="73">
        <v>14.44</v>
      </c>
      <c r="V44" s="74">
        <v>-156.19999999999999</v>
      </c>
      <c r="W44">
        <v>-108</v>
      </c>
      <c r="X44">
        <v>-47</v>
      </c>
      <c r="Y44">
        <v>-1.2</v>
      </c>
      <c r="Z44">
        <v>14.44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108.76</v>
      </c>
      <c r="I45" s="46">
        <v>0</v>
      </c>
      <c r="J45" s="46">
        <v>0</v>
      </c>
      <c r="K45" s="46">
        <v>0</v>
      </c>
      <c r="L45" s="46">
        <v>13.48</v>
      </c>
      <c r="M45" s="74">
        <v>0</v>
      </c>
      <c r="N45" s="73">
        <v>0</v>
      </c>
      <c r="O45" s="46">
        <v>0</v>
      </c>
      <c r="P45" s="46">
        <v>-25</v>
      </c>
      <c r="Q45" s="46">
        <v>0</v>
      </c>
      <c r="R45" s="46">
        <v>0</v>
      </c>
      <c r="S45" s="74">
        <v>0</v>
      </c>
      <c r="U45" s="73">
        <v>122.24</v>
      </c>
      <c r="V45" s="74">
        <v>-26.2</v>
      </c>
      <c r="W45">
        <v>108.76</v>
      </c>
      <c r="X45">
        <v>0</v>
      </c>
      <c r="Y45">
        <v>-1.2</v>
      </c>
      <c r="Z45">
        <v>13.48</v>
      </c>
      <c r="AA45">
        <v>0</v>
      </c>
      <c r="AB45">
        <v>0</v>
      </c>
      <c r="AC45">
        <v>-25</v>
      </c>
    </row>
    <row r="46" spans="7:29">
      <c r="G46" t="s">
        <v>88</v>
      </c>
      <c r="H46" s="73">
        <v>103.95</v>
      </c>
      <c r="I46" s="46">
        <v>0</v>
      </c>
      <c r="J46" s="46">
        <v>0</v>
      </c>
      <c r="K46" s="46">
        <v>0</v>
      </c>
      <c r="L46" s="46">
        <v>12.51</v>
      </c>
      <c r="M46" s="74">
        <v>0</v>
      </c>
      <c r="N46" s="73">
        <v>0</v>
      </c>
      <c r="O46" s="46">
        <v>0</v>
      </c>
      <c r="P46" s="46">
        <v>-43</v>
      </c>
      <c r="Q46" s="46">
        <v>0</v>
      </c>
      <c r="R46" s="46">
        <v>0</v>
      </c>
      <c r="S46" s="74">
        <v>0</v>
      </c>
      <c r="U46" s="73">
        <v>116.46</v>
      </c>
      <c r="V46" s="74">
        <v>-44.2</v>
      </c>
      <c r="W46">
        <v>103.95</v>
      </c>
      <c r="X46">
        <v>0</v>
      </c>
      <c r="Y46">
        <v>-1.2</v>
      </c>
      <c r="Z46">
        <v>12.51</v>
      </c>
      <c r="AA46">
        <v>0</v>
      </c>
      <c r="AB46">
        <v>0</v>
      </c>
      <c r="AC46">
        <v>-43</v>
      </c>
    </row>
    <row r="47" spans="7:29">
      <c r="G47" t="s">
        <v>89</v>
      </c>
      <c r="H47" s="73">
        <v>149.19</v>
      </c>
      <c r="I47" s="46">
        <v>0</v>
      </c>
      <c r="J47" s="46">
        <v>0</v>
      </c>
      <c r="K47" s="46">
        <v>0</v>
      </c>
      <c r="L47" s="46">
        <v>8.66</v>
      </c>
      <c r="M47" s="74">
        <v>0</v>
      </c>
      <c r="N47" s="73">
        <v>0</v>
      </c>
      <c r="O47" s="46">
        <v>0</v>
      </c>
      <c r="P47" s="46">
        <v>-1</v>
      </c>
      <c r="Q47" s="46">
        <v>0</v>
      </c>
      <c r="R47" s="46">
        <v>0</v>
      </c>
      <c r="S47" s="74">
        <v>0</v>
      </c>
      <c r="U47" s="73">
        <v>157.85</v>
      </c>
      <c r="V47" s="74">
        <v>-2.2000000000000002</v>
      </c>
      <c r="W47">
        <v>149.19</v>
      </c>
      <c r="X47">
        <v>0</v>
      </c>
      <c r="Y47">
        <v>-1.2</v>
      </c>
      <c r="Z47">
        <v>8.66</v>
      </c>
      <c r="AA47">
        <v>0</v>
      </c>
      <c r="AB47">
        <v>0</v>
      </c>
      <c r="AC47">
        <v>-1</v>
      </c>
    </row>
    <row r="48" spans="7:29">
      <c r="G48" t="s">
        <v>90</v>
      </c>
      <c r="H48" s="73">
        <v>184.8</v>
      </c>
      <c r="I48" s="46">
        <v>0</v>
      </c>
      <c r="J48" s="46">
        <v>0</v>
      </c>
      <c r="K48" s="46">
        <v>0</v>
      </c>
      <c r="L48" s="46">
        <v>7.7</v>
      </c>
      <c r="M48" s="74">
        <v>0</v>
      </c>
      <c r="N48" s="73">
        <v>0</v>
      </c>
      <c r="O48" s="46">
        <v>0</v>
      </c>
      <c r="P48" s="46">
        <v>-28</v>
      </c>
      <c r="Q48" s="46">
        <v>0</v>
      </c>
      <c r="R48" s="46">
        <v>0</v>
      </c>
      <c r="S48" s="74">
        <v>0</v>
      </c>
      <c r="U48" s="73">
        <v>192.5</v>
      </c>
      <c r="V48" s="74">
        <v>-29.2</v>
      </c>
      <c r="W48">
        <v>184.8</v>
      </c>
      <c r="X48">
        <v>0</v>
      </c>
      <c r="Y48">
        <v>-1.2</v>
      </c>
      <c r="Z48">
        <v>7.7</v>
      </c>
      <c r="AA48">
        <v>0</v>
      </c>
      <c r="AB48">
        <v>0</v>
      </c>
      <c r="AC48">
        <v>-28</v>
      </c>
    </row>
    <row r="49" spans="7:29">
      <c r="G49" t="s">
        <v>91</v>
      </c>
      <c r="H49" s="73">
        <v>212.71</v>
      </c>
      <c r="I49" s="46">
        <v>0</v>
      </c>
      <c r="J49" s="46">
        <v>0</v>
      </c>
      <c r="K49" s="46">
        <v>0</v>
      </c>
      <c r="L49" s="46">
        <v>5.78</v>
      </c>
      <c r="M49" s="74">
        <v>0</v>
      </c>
      <c r="N49" s="73">
        <v>0</v>
      </c>
      <c r="O49" s="46">
        <v>0</v>
      </c>
      <c r="P49" s="46">
        <v>-3</v>
      </c>
      <c r="Q49" s="46">
        <v>0</v>
      </c>
      <c r="R49" s="46">
        <v>0</v>
      </c>
      <c r="S49" s="74">
        <v>0</v>
      </c>
      <c r="U49" s="73">
        <v>218.49</v>
      </c>
      <c r="V49" s="74">
        <v>-4.2</v>
      </c>
      <c r="W49">
        <v>212.71</v>
      </c>
      <c r="X49">
        <v>0</v>
      </c>
      <c r="Y49">
        <v>-1.2</v>
      </c>
      <c r="Z49">
        <v>5.78</v>
      </c>
      <c r="AA49">
        <v>0</v>
      </c>
      <c r="AB49">
        <v>0</v>
      </c>
      <c r="AC49">
        <v>-3</v>
      </c>
    </row>
    <row r="50" spans="7:29">
      <c r="G50" t="s">
        <v>92</v>
      </c>
      <c r="H50" s="73">
        <v>210.79</v>
      </c>
      <c r="I50" s="46">
        <v>0</v>
      </c>
      <c r="J50" s="46">
        <v>0</v>
      </c>
      <c r="K50" s="46">
        <v>0</v>
      </c>
      <c r="L50" s="46">
        <v>4.8099999999999996</v>
      </c>
      <c r="M50" s="74">
        <v>0</v>
      </c>
      <c r="N50" s="73">
        <v>0</v>
      </c>
      <c r="O50" s="46">
        <v>0</v>
      </c>
      <c r="P50" s="46">
        <v>-5</v>
      </c>
      <c r="Q50" s="46">
        <v>0</v>
      </c>
      <c r="R50" s="46">
        <v>0</v>
      </c>
      <c r="S50" s="74">
        <v>0</v>
      </c>
      <c r="U50" s="73">
        <v>215.6</v>
      </c>
      <c r="V50" s="74">
        <v>-6.2</v>
      </c>
      <c r="W50">
        <v>210.79</v>
      </c>
      <c r="X50">
        <v>0</v>
      </c>
      <c r="Y50">
        <v>-1.2</v>
      </c>
      <c r="Z50">
        <v>4.8099999999999996</v>
      </c>
      <c r="AA50">
        <v>0</v>
      </c>
      <c r="AB50">
        <v>0</v>
      </c>
      <c r="AC50">
        <v>-5</v>
      </c>
    </row>
    <row r="51" spans="7:29">
      <c r="G51" t="s">
        <v>93</v>
      </c>
      <c r="H51" s="73">
        <v>161.69999999999999</v>
      </c>
      <c r="I51" s="46">
        <v>0</v>
      </c>
      <c r="J51" s="46">
        <v>49.09</v>
      </c>
      <c r="K51" s="46">
        <v>0</v>
      </c>
      <c r="L51" s="46">
        <v>3.85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214.64</v>
      </c>
      <c r="V51" s="74">
        <v>-1.2</v>
      </c>
      <c r="W51">
        <v>161.69999999999999</v>
      </c>
      <c r="X51">
        <v>0</v>
      </c>
      <c r="Y51">
        <v>-1.2</v>
      </c>
      <c r="Z51">
        <v>3.85</v>
      </c>
      <c r="AA51">
        <v>0</v>
      </c>
      <c r="AB51">
        <v>0</v>
      </c>
      <c r="AC51">
        <v>49.09</v>
      </c>
    </row>
    <row r="52" spans="7:29">
      <c r="G52" t="s">
        <v>94</v>
      </c>
      <c r="H52" s="73">
        <v>93.36</v>
      </c>
      <c r="I52" s="46">
        <v>0</v>
      </c>
      <c r="J52" s="46">
        <v>42.35</v>
      </c>
      <c r="K52" s="46">
        <v>0</v>
      </c>
      <c r="L52" s="46">
        <v>3.85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139.56</v>
      </c>
      <c r="V52" s="74">
        <v>-1.2</v>
      </c>
      <c r="W52">
        <v>93.36</v>
      </c>
      <c r="X52">
        <v>0</v>
      </c>
      <c r="Y52">
        <v>-1.2</v>
      </c>
      <c r="Z52">
        <v>3.85</v>
      </c>
      <c r="AA52">
        <v>0</v>
      </c>
      <c r="AB52">
        <v>0</v>
      </c>
      <c r="AC52">
        <v>42.35</v>
      </c>
    </row>
    <row r="53" spans="7:29">
      <c r="G53" t="s">
        <v>95</v>
      </c>
      <c r="H53" s="73">
        <v>39.46</v>
      </c>
      <c r="I53" s="46">
        <v>0</v>
      </c>
      <c r="J53" s="46">
        <v>14.44</v>
      </c>
      <c r="K53" s="46">
        <v>0</v>
      </c>
      <c r="L53" s="46">
        <v>0.96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54.86</v>
      </c>
      <c r="V53" s="74">
        <v>-1.2</v>
      </c>
      <c r="W53">
        <v>39.46</v>
      </c>
      <c r="X53">
        <v>0</v>
      </c>
      <c r="Y53">
        <v>-1.2</v>
      </c>
      <c r="Z53">
        <v>0.96</v>
      </c>
      <c r="AA53">
        <v>0</v>
      </c>
      <c r="AB53">
        <v>0</v>
      </c>
      <c r="AC53">
        <v>14.44</v>
      </c>
    </row>
    <row r="54" spans="7:29">
      <c r="G54" t="s">
        <v>96</v>
      </c>
      <c r="H54" s="73">
        <v>26.95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-17</v>
      </c>
      <c r="Q54" s="46">
        <v>0</v>
      </c>
      <c r="R54" s="46">
        <v>0</v>
      </c>
      <c r="S54" s="74">
        <v>0</v>
      </c>
      <c r="U54" s="73">
        <v>26.95</v>
      </c>
      <c r="V54" s="74">
        <v>-18.2</v>
      </c>
      <c r="W54">
        <v>26.95</v>
      </c>
      <c r="X54">
        <v>0</v>
      </c>
      <c r="Y54">
        <v>-1.2</v>
      </c>
      <c r="Z54">
        <v>0</v>
      </c>
      <c r="AA54">
        <v>0</v>
      </c>
      <c r="AB54">
        <v>0</v>
      </c>
      <c r="AC54">
        <v>-17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-59</v>
      </c>
      <c r="Q55" s="46">
        <v>0</v>
      </c>
      <c r="R55" s="46">
        <v>-1</v>
      </c>
      <c r="S55" s="74">
        <v>0</v>
      </c>
      <c r="U55" s="73">
        <v>0</v>
      </c>
      <c r="V55" s="74">
        <v>-61.2</v>
      </c>
      <c r="W55">
        <v>0</v>
      </c>
      <c r="X55">
        <v>0</v>
      </c>
      <c r="Y55">
        <v>-1.2</v>
      </c>
      <c r="Z55">
        <v>-1</v>
      </c>
      <c r="AA55">
        <v>0</v>
      </c>
      <c r="AB55">
        <v>0</v>
      </c>
      <c r="AC55">
        <v>-59</v>
      </c>
    </row>
    <row r="56" spans="7:29">
      <c r="G56" t="s">
        <v>98</v>
      </c>
      <c r="H56" s="73">
        <v>50.05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-62</v>
      </c>
      <c r="Q56" s="46">
        <v>-14</v>
      </c>
      <c r="R56" s="46">
        <v>-1</v>
      </c>
      <c r="S56" s="74">
        <v>0</v>
      </c>
      <c r="U56" s="73">
        <v>50.05</v>
      </c>
      <c r="V56" s="74">
        <v>-78.2</v>
      </c>
      <c r="W56">
        <v>50.05</v>
      </c>
      <c r="X56">
        <v>0</v>
      </c>
      <c r="Y56">
        <v>-1.2</v>
      </c>
      <c r="Z56">
        <v>-1</v>
      </c>
      <c r="AA56">
        <v>-14</v>
      </c>
      <c r="AB56">
        <v>0</v>
      </c>
      <c r="AC56">
        <v>-62</v>
      </c>
    </row>
    <row r="57" spans="7:29">
      <c r="G57" t="s">
        <v>99</v>
      </c>
      <c r="H57" s="73">
        <v>69.3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-54</v>
      </c>
      <c r="Q57" s="46">
        <v>-17</v>
      </c>
      <c r="R57" s="46">
        <v>-2</v>
      </c>
      <c r="S57" s="74">
        <v>0</v>
      </c>
      <c r="U57" s="73">
        <v>69.3</v>
      </c>
      <c r="V57" s="74">
        <v>-74.2</v>
      </c>
      <c r="W57">
        <v>69.3</v>
      </c>
      <c r="X57">
        <v>0</v>
      </c>
      <c r="Y57">
        <v>-1.2</v>
      </c>
      <c r="Z57">
        <v>-2</v>
      </c>
      <c r="AA57">
        <v>-17</v>
      </c>
      <c r="AB57">
        <v>0</v>
      </c>
      <c r="AC57">
        <v>-54</v>
      </c>
    </row>
    <row r="58" spans="7:29">
      <c r="G58" t="s">
        <v>100</v>
      </c>
      <c r="H58" s="73">
        <v>56.79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-33</v>
      </c>
      <c r="Q58" s="46">
        <v>-19</v>
      </c>
      <c r="R58" s="46">
        <v>-2</v>
      </c>
      <c r="S58" s="74">
        <v>0</v>
      </c>
      <c r="U58" s="73">
        <v>56.79</v>
      </c>
      <c r="V58" s="74">
        <v>-55.2</v>
      </c>
      <c r="W58">
        <v>56.79</v>
      </c>
      <c r="X58">
        <v>0</v>
      </c>
      <c r="Y58">
        <v>-1.2</v>
      </c>
      <c r="Z58">
        <v>-2</v>
      </c>
      <c r="AA58">
        <v>-19</v>
      </c>
      <c r="AB58">
        <v>0</v>
      </c>
      <c r="AC58">
        <v>-33</v>
      </c>
    </row>
    <row r="59" spans="7:29">
      <c r="G59" t="s">
        <v>101</v>
      </c>
      <c r="H59" s="73">
        <v>33.69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-34</v>
      </c>
      <c r="Q59" s="46">
        <v>-21</v>
      </c>
      <c r="R59" s="46">
        <v>-2</v>
      </c>
      <c r="S59" s="74">
        <v>0</v>
      </c>
      <c r="U59" s="73">
        <v>33.69</v>
      </c>
      <c r="V59" s="74">
        <v>-58.2</v>
      </c>
      <c r="W59">
        <v>33.69</v>
      </c>
      <c r="X59">
        <v>0</v>
      </c>
      <c r="Y59">
        <v>-1.2</v>
      </c>
      <c r="Z59">
        <v>-2</v>
      </c>
      <c r="AA59">
        <v>-21</v>
      </c>
      <c r="AB59">
        <v>0</v>
      </c>
      <c r="AC59">
        <v>-34</v>
      </c>
    </row>
    <row r="60" spans="7:29">
      <c r="G60" t="s">
        <v>102</v>
      </c>
      <c r="H60" s="73">
        <v>25.03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-36</v>
      </c>
      <c r="Q60" s="46">
        <v>-22</v>
      </c>
      <c r="R60" s="46">
        <v>-2</v>
      </c>
      <c r="S60" s="74">
        <v>0</v>
      </c>
      <c r="U60" s="73">
        <v>25.02</v>
      </c>
      <c r="V60" s="74">
        <v>-61.2</v>
      </c>
      <c r="W60">
        <v>25.03</v>
      </c>
      <c r="X60">
        <v>0</v>
      </c>
      <c r="Y60">
        <v>-1.2</v>
      </c>
      <c r="Z60">
        <v>-2</v>
      </c>
      <c r="AA60">
        <v>-22</v>
      </c>
      <c r="AB60">
        <v>0</v>
      </c>
      <c r="AC60">
        <v>-36</v>
      </c>
    </row>
    <row r="61" spans="7:29">
      <c r="G61" t="s">
        <v>103</v>
      </c>
      <c r="H61" s="73">
        <v>16.36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-12</v>
      </c>
      <c r="P61" s="46">
        <v>-35</v>
      </c>
      <c r="Q61" s="46">
        <v>-23</v>
      </c>
      <c r="R61" s="46">
        <v>-2</v>
      </c>
      <c r="S61" s="74">
        <v>0</v>
      </c>
      <c r="U61" s="73">
        <v>16.36</v>
      </c>
      <c r="V61" s="74">
        <v>-73.2</v>
      </c>
      <c r="W61">
        <v>16.36</v>
      </c>
      <c r="X61">
        <v>-12</v>
      </c>
      <c r="Y61">
        <v>-1.2</v>
      </c>
      <c r="Z61">
        <v>-2</v>
      </c>
      <c r="AA61">
        <v>-23</v>
      </c>
      <c r="AB61">
        <v>0</v>
      </c>
      <c r="AC61">
        <v>-35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-7</v>
      </c>
      <c r="O62" s="46">
        <v>-10</v>
      </c>
      <c r="P62" s="46">
        <v>-42</v>
      </c>
      <c r="Q62" s="46">
        <v>-24</v>
      </c>
      <c r="R62" s="46">
        <v>-2</v>
      </c>
      <c r="S62" s="74">
        <v>0</v>
      </c>
      <c r="U62" s="73">
        <v>0</v>
      </c>
      <c r="V62" s="74">
        <v>-86.2</v>
      </c>
      <c r="W62">
        <v>-7</v>
      </c>
      <c r="X62">
        <v>-10</v>
      </c>
      <c r="Y62">
        <v>-1.2</v>
      </c>
      <c r="Z62">
        <v>-2</v>
      </c>
      <c r="AA62">
        <v>-24</v>
      </c>
      <c r="AB62">
        <v>0</v>
      </c>
      <c r="AC62">
        <v>-42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-26</v>
      </c>
      <c r="O63" s="46">
        <v>0</v>
      </c>
      <c r="P63" s="46">
        <v>-23</v>
      </c>
      <c r="Q63" s="46">
        <v>-24</v>
      </c>
      <c r="R63" s="46">
        <v>-2</v>
      </c>
      <c r="S63" s="74">
        <v>0</v>
      </c>
      <c r="U63" s="73">
        <v>0</v>
      </c>
      <c r="V63" s="74">
        <v>-76.2</v>
      </c>
      <c r="W63">
        <v>-26</v>
      </c>
      <c r="X63">
        <v>0</v>
      </c>
      <c r="Y63">
        <v>-1.2</v>
      </c>
      <c r="Z63">
        <v>-2</v>
      </c>
      <c r="AA63">
        <v>-24</v>
      </c>
      <c r="AB63">
        <v>0</v>
      </c>
      <c r="AC63">
        <v>-23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-23</v>
      </c>
      <c r="O64" s="46">
        <v>0</v>
      </c>
      <c r="P64" s="46">
        <v>-23</v>
      </c>
      <c r="Q64" s="46">
        <v>-26</v>
      </c>
      <c r="R64" s="46">
        <v>-2</v>
      </c>
      <c r="S64" s="74">
        <v>0</v>
      </c>
      <c r="U64" s="73">
        <v>0</v>
      </c>
      <c r="V64" s="74">
        <v>-75.2</v>
      </c>
      <c r="W64">
        <v>-23</v>
      </c>
      <c r="X64">
        <v>0</v>
      </c>
      <c r="Y64">
        <v>-1.2</v>
      </c>
      <c r="Z64">
        <v>-2</v>
      </c>
      <c r="AA64">
        <v>-26</v>
      </c>
      <c r="AB64">
        <v>0</v>
      </c>
      <c r="AC64">
        <v>-23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-23</v>
      </c>
      <c r="O65" s="46">
        <v>0</v>
      </c>
      <c r="P65" s="46">
        <v>-34</v>
      </c>
      <c r="Q65" s="46">
        <v>-27</v>
      </c>
      <c r="R65" s="46">
        <v>-1</v>
      </c>
      <c r="S65" s="74">
        <v>0</v>
      </c>
      <c r="U65" s="73">
        <v>0</v>
      </c>
      <c r="V65" s="74">
        <v>-86.2</v>
      </c>
      <c r="W65">
        <v>-23</v>
      </c>
      <c r="X65">
        <v>0</v>
      </c>
      <c r="Y65">
        <v>-1.2</v>
      </c>
      <c r="Z65">
        <v>-1</v>
      </c>
      <c r="AA65">
        <v>-27</v>
      </c>
      <c r="AB65">
        <v>0</v>
      </c>
      <c r="AC65">
        <v>-34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-10</v>
      </c>
      <c r="O66" s="46">
        <v>0</v>
      </c>
      <c r="P66" s="46">
        <v>-34</v>
      </c>
      <c r="Q66" s="46">
        <v>-27</v>
      </c>
      <c r="R66" s="46">
        <v>-1</v>
      </c>
      <c r="S66" s="74">
        <v>0</v>
      </c>
      <c r="U66" s="73">
        <v>0</v>
      </c>
      <c r="V66" s="74">
        <v>-73.2</v>
      </c>
      <c r="W66">
        <v>-10</v>
      </c>
      <c r="X66">
        <v>0</v>
      </c>
      <c r="Y66">
        <v>-1.2</v>
      </c>
      <c r="Z66">
        <v>-1</v>
      </c>
      <c r="AA66">
        <v>-27</v>
      </c>
      <c r="AB66">
        <v>0</v>
      </c>
      <c r="AC66">
        <v>-34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-59</v>
      </c>
      <c r="O67" s="46">
        <v>0</v>
      </c>
      <c r="P67" s="46">
        <v>-49</v>
      </c>
      <c r="Q67" s="46">
        <v>-27</v>
      </c>
      <c r="R67" s="46">
        <v>0</v>
      </c>
      <c r="S67" s="74">
        <v>0</v>
      </c>
      <c r="U67" s="73">
        <v>0</v>
      </c>
      <c r="V67" s="74">
        <v>-136.19999999999999</v>
      </c>
      <c r="W67">
        <v>-59</v>
      </c>
      <c r="X67">
        <v>0</v>
      </c>
      <c r="Y67">
        <v>-1.2</v>
      </c>
      <c r="Z67">
        <v>0</v>
      </c>
      <c r="AA67">
        <v>-27</v>
      </c>
      <c r="AB67">
        <v>0</v>
      </c>
      <c r="AC67">
        <v>-49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-56</v>
      </c>
      <c r="O68" s="46">
        <v>0</v>
      </c>
      <c r="P68" s="46">
        <v>-28</v>
      </c>
      <c r="Q68" s="46">
        <v>-27</v>
      </c>
      <c r="R68" s="46">
        <v>0</v>
      </c>
      <c r="S68" s="74">
        <v>0</v>
      </c>
      <c r="U68" s="73">
        <v>0</v>
      </c>
      <c r="V68" s="74">
        <v>-112.2</v>
      </c>
      <c r="W68">
        <v>-56</v>
      </c>
      <c r="X68">
        <v>0</v>
      </c>
      <c r="Y68">
        <v>-1.2</v>
      </c>
      <c r="Z68">
        <v>0</v>
      </c>
      <c r="AA68">
        <v>-27</v>
      </c>
      <c r="AB68">
        <v>0</v>
      </c>
      <c r="AC68">
        <v>-28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1.93</v>
      </c>
      <c r="M69" s="74">
        <v>0</v>
      </c>
      <c r="N69" s="73">
        <v>-90</v>
      </c>
      <c r="O69" s="46">
        <v>-20</v>
      </c>
      <c r="P69" s="46">
        <v>-51</v>
      </c>
      <c r="Q69" s="46">
        <v>-26</v>
      </c>
      <c r="R69" s="46">
        <v>0</v>
      </c>
      <c r="S69" s="74">
        <v>0</v>
      </c>
      <c r="U69" s="73">
        <v>1.92</v>
      </c>
      <c r="V69" s="74">
        <v>-188.2</v>
      </c>
      <c r="W69">
        <v>-90</v>
      </c>
      <c r="X69">
        <v>-20</v>
      </c>
      <c r="Y69">
        <v>-1.2</v>
      </c>
      <c r="Z69">
        <v>1.93</v>
      </c>
      <c r="AA69">
        <v>-26</v>
      </c>
      <c r="AB69">
        <v>0</v>
      </c>
      <c r="AC69">
        <v>-51</v>
      </c>
    </row>
    <row r="70" spans="7:29">
      <c r="G70" t="s">
        <v>112</v>
      </c>
      <c r="H70" s="73">
        <v>0</v>
      </c>
      <c r="I70" s="46">
        <v>0</v>
      </c>
      <c r="J70" s="46">
        <v>18.28</v>
      </c>
      <c r="K70" s="46">
        <v>0</v>
      </c>
      <c r="L70" s="46">
        <v>2.89</v>
      </c>
      <c r="M70" s="74">
        <v>0.1</v>
      </c>
      <c r="N70" s="73">
        <v>-134</v>
      </c>
      <c r="O70" s="46">
        <v>0</v>
      </c>
      <c r="P70" s="46">
        <v>0</v>
      </c>
      <c r="Q70" s="46">
        <v>-25</v>
      </c>
      <c r="R70" s="46">
        <v>0</v>
      </c>
      <c r="S70" s="74">
        <v>0</v>
      </c>
      <c r="U70" s="73">
        <v>21.27</v>
      </c>
      <c r="V70" s="74">
        <v>-160.19999999999999</v>
      </c>
      <c r="W70">
        <v>-134</v>
      </c>
      <c r="X70">
        <v>0</v>
      </c>
      <c r="Y70">
        <v>-1.2</v>
      </c>
      <c r="Z70">
        <v>2.89</v>
      </c>
      <c r="AA70">
        <v>-25</v>
      </c>
      <c r="AB70">
        <v>0.1</v>
      </c>
      <c r="AC70">
        <v>18.28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5.77</v>
      </c>
      <c r="M71" s="74">
        <v>0.1</v>
      </c>
      <c r="N71" s="73">
        <v>-101</v>
      </c>
      <c r="O71" s="46">
        <v>0</v>
      </c>
      <c r="P71" s="46">
        <v>-91</v>
      </c>
      <c r="Q71" s="46">
        <v>0</v>
      </c>
      <c r="R71" s="46">
        <v>0</v>
      </c>
      <c r="S71" s="74">
        <v>0</v>
      </c>
      <c r="U71" s="73">
        <v>5.87</v>
      </c>
      <c r="V71" s="74">
        <v>-193.2</v>
      </c>
      <c r="W71">
        <v>-101</v>
      </c>
      <c r="X71">
        <v>0</v>
      </c>
      <c r="Y71">
        <v>-1.2</v>
      </c>
      <c r="Z71">
        <v>5.77</v>
      </c>
      <c r="AA71">
        <v>0</v>
      </c>
      <c r="AB71">
        <v>0.1</v>
      </c>
      <c r="AC71">
        <v>-91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6.74</v>
      </c>
      <c r="M72" s="74">
        <v>0</v>
      </c>
      <c r="N72" s="73">
        <v>-73</v>
      </c>
      <c r="O72" s="46">
        <v>0</v>
      </c>
      <c r="P72" s="46">
        <v>-19</v>
      </c>
      <c r="Q72" s="46">
        <v>0</v>
      </c>
      <c r="R72" s="46">
        <v>0</v>
      </c>
      <c r="S72" s="74">
        <v>0</v>
      </c>
      <c r="U72" s="73">
        <v>6.74</v>
      </c>
      <c r="V72" s="74">
        <v>-93.2</v>
      </c>
      <c r="W72">
        <v>-73</v>
      </c>
      <c r="X72">
        <v>0</v>
      </c>
      <c r="Y72">
        <v>-1.2</v>
      </c>
      <c r="Z72">
        <v>6.74</v>
      </c>
      <c r="AA72">
        <v>0</v>
      </c>
      <c r="AB72">
        <v>0</v>
      </c>
      <c r="AC72">
        <v>-19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7.7</v>
      </c>
      <c r="M73" s="74">
        <v>0.96</v>
      </c>
      <c r="N73" s="73">
        <v>-26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8.66</v>
      </c>
      <c r="V73" s="74">
        <v>-27.2</v>
      </c>
      <c r="W73">
        <v>-26</v>
      </c>
      <c r="X73">
        <v>0</v>
      </c>
      <c r="Y73">
        <v>-1.2</v>
      </c>
      <c r="Z73">
        <v>7.7</v>
      </c>
      <c r="AA73">
        <v>0</v>
      </c>
      <c r="AB73">
        <v>0.96</v>
      </c>
      <c r="AC73">
        <v>0</v>
      </c>
    </row>
    <row r="74" spans="7:29">
      <c r="G74" t="s">
        <v>116</v>
      </c>
      <c r="H74" s="73">
        <v>15.4</v>
      </c>
      <c r="I74" s="46">
        <v>0</v>
      </c>
      <c r="J74" s="46">
        <v>0</v>
      </c>
      <c r="K74" s="46">
        <v>0</v>
      </c>
      <c r="L74" s="46">
        <v>9.6300000000000008</v>
      </c>
      <c r="M74" s="74">
        <v>2.79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27.82</v>
      </c>
      <c r="V74" s="74">
        <v>-1.2</v>
      </c>
      <c r="W74">
        <v>15.4</v>
      </c>
      <c r="X74">
        <v>0</v>
      </c>
      <c r="Y74">
        <v>-1.2</v>
      </c>
      <c r="Z74">
        <v>9.6300000000000008</v>
      </c>
      <c r="AA74">
        <v>0</v>
      </c>
      <c r="AB74">
        <v>2.79</v>
      </c>
      <c r="AC74">
        <v>0</v>
      </c>
    </row>
    <row r="75" spans="7:29">
      <c r="G75" t="s">
        <v>117</v>
      </c>
      <c r="H75" s="73">
        <v>0</v>
      </c>
      <c r="I75" s="46">
        <v>16.36</v>
      </c>
      <c r="J75" s="46">
        <v>0</v>
      </c>
      <c r="K75" s="46">
        <v>0</v>
      </c>
      <c r="L75" s="46">
        <v>7.7</v>
      </c>
      <c r="M75" s="74">
        <v>2.6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26.66</v>
      </c>
      <c r="V75" s="74">
        <v>-1.2</v>
      </c>
      <c r="W75">
        <v>0</v>
      </c>
      <c r="X75">
        <v>16.36</v>
      </c>
      <c r="Y75">
        <v>-1.2</v>
      </c>
      <c r="Z75">
        <v>7.7</v>
      </c>
      <c r="AA75">
        <v>0</v>
      </c>
      <c r="AB75">
        <v>2.6</v>
      </c>
      <c r="AC75">
        <v>0</v>
      </c>
    </row>
    <row r="76" spans="7:29">
      <c r="G76" t="s">
        <v>118</v>
      </c>
      <c r="H76" s="73">
        <v>0</v>
      </c>
      <c r="I76" s="46">
        <v>13.46</v>
      </c>
      <c r="J76" s="46">
        <v>0</v>
      </c>
      <c r="K76" s="46">
        <v>9.6300000000000008</v>
      </c>
      <c r="L76" s="46">
        <v>9.6300000000000008</v>
      </c>
      <c r="M76" s="74">
        <v>1.83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34.549999999999997</v>
      </c>
      <c r="V76" s="74">
        <v>-1.2</v>
      </c>
      <c r="W76">
        <v>0</v>
      </c>
      <c r="X76">
        <v>13.46</v>
      </c>
      <c r="Y76">
        <v>-1.2</v>
      </c>
      <c r="Z76">
        <v>9.6300000000000008</v>
      </c>
      <c r="AA76">
        <v>9.6300000000000008</v>
      </c>
      <c r="AB76">
        <v>1.83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6.28</v>
      </c>
      <c r="K77" s="46">
        <v>5.23</v>
      </c>
      <c r="L77" s="46">
        <v>6.78</v>
      </c>
      <c r="M77" s="74">
        <v>1.1000000000000001</v>
      </c>
      <c r="N77" s="73">
        <v>0</v>
      </c>
      <c r="O77" s="46">
        <v>-25</v>
      </c>
      <c r="P77" s="46">
        <v>0</v>
      </c>
      <c r="Q77" s="46">
        <v>0</v>
      </c>
      <c r="R77" s="46">
        <v>0</v>
      </c>
      <c r="S77" s="74">
        <v>0</v>
      </c>
      <c r="U77" s="73">
        <v>19.39</v>
      </c>
      <c r="V77" s="74">
        <v>-26.2</v>
      </c>
      <c r="W77">
        <v>0</v>
      </c>
      <c r="X77">
        <v>-25</v>
      </c>
      <c r="Y77">
        <v>-1.2</v>
      </c>
      <c r="Z77">
        <v>6.78</v>
      </c>
      <c r="AA77">
        <v>5.23</v>
      </c>
      <c r="AB77">
        <v>1.1000000000000001</v>
      </c>
      <c r="AC77">
        <v>6.28</v>
      </c>
    </row>
    <row r="78" spans="7:29">
      <c r="G78" t="s">
        <v>120</v>
      </c>
      <c r="H78" s="73">
        <v>0</v>
      </c>
      <c r="I78" s="46">
        <v>0</v>
      </c>
      <c r="J78" s="46">
        <v>4.8499999999999996</v>
      </c>
      <c r="K78" s="46">
        <v>4.04</v>
      </c>
      <c r="L78" s="46">
        <v>5.67</v>
      </c>
      <c r="M78" s="74">
        <v>0.93</v>
      </c>
      <c r="N78" s="73">
        <v>0</v>
      </c>
      <c r="O78" s="46">
        <v>-25</v>
      </c>
      <c r="P78" s="46">
        <v>0</v>
      </c>
      <c r="Q78" s="46">
        <v>0</v>
      </c>
      <c r="R78" s="46">
        <v>0</v>
      </c>
      <c r="S78" s="74">
        <v>0</v>
      </c>
      <c r="U78" s="73">
        <v>15.49</v>
      </c>
      <c r="V78" s="74">
        <v>-26.2</v>
      </c>
      <c r="W78">
        <v>0</v>
      </c>
      <c r="X78">
        <v>-25</v>
      </c>
      <c r="Y78">
        <v>-1.2</v>
      </c>
      <c r="Z78">
        <v>5.67</v>
      </c>
      <c r="AA78">
        <v>4.04</v>
      </c>
      <c r="AB78">
        <v>0.93</v>
      </c>
      <c r="AC78">
        <v>4.8499999999999996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2.66</v>
      </c>
      <c r="L79" s="46">
        <v>3.72</v>
      </c>
      <c r="M79" s="74">
        <v>0.48</v>
      </c>
      <c r="N79" s="73">
        <v>0</v>
      </c>
      <c r="O79" s="46">
        <v>-10</v>
      </c>
      <c r="P79" s="46">
        <v>0</v>
      </c>
      <c r="Q79" s="46">
        <v>0</v>
      </c>
      <c r="R79" s="46">
        <v>0</v>
      </c>
      <c r="S79" s="74">
        <v>0</v>
      </c>
      <c r="U79" s="73">
        <v>6.86</v>
      </c>
      <c r="V79" s="74">
        <v>-11.2</v>
      </c>
      <c r="W79">
        <v>0</v>
      </c>
      <c r="X79">
        <v>-10</v>
      </c>
      <c r="Y79">
        <v>-1.2</v>
      </c>
      <c r="Z79">
        <v>3.72</v>
      </c>
      <c r="AA79">
        <v>2.66</v>
      </c>
      <c r="AB79">
        <v>0.48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2.78</v>
      </c>
      <c r="L80" s="46">
        <v>3.7</v>
      </c>
      <c r="M80" s="74">
        <v>0.72</v>
      </c>
      <c r="N80" s="73">
        <v>-62</v>
      </c>
      <c r="O80" s="46">
        <v>-12</v>
      </c>
      <c r="P80" s="46">
        <v>0</v>
      </c>
      <c r="Q80" s="46">
        <v>0</v>
      </c>
      <c r="R80" s="46">
        <v>0</v>
      </c>
      <c r="S80" s="74">
        <v>0</v>
      </c>
      <c r="U80" s="73">
        <v>7.2</v>
      </c>
      <c r="V80" s="74">
        <v>-75.2</v>
      </c>
      <c r="W80">
        <v>-62</v>
      </c>
      <c r="X80">
        <v>-12</v>
      </c>
      <c r="Y80">
        <v>-1.2</v>
      </c>
      <c r="Z80">
        <v>3.7</v>
      </c>
      <c r="AA80">
        <v>2.78</v>
      </c>
      <c r="AB80">
        <v>0.72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3.73</v>
      </c>
      <c r="L81" s="46">
        <v>4.1900000000000004</v>
      </c>
      <c r="M81" s="74">
        <v>1.0900000000000001</v>
      </c>
      <c r="N81" s="73">
        <v>-62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9.01</v>
      </c>
      <c r="V81" s="74">
        <v>-63.2</v>
      </c>
      <c r="W81">
        <v>-62</v>
      </c>
      <c r="X81">
        <v>0</v>
      </c>
      <c r="Y81">
        <v>-1.2</v>
      </c>
      <c r="Z81">
        <v>4.1900000000000004</v>
      </c>
      <c r="AA81">
        <v>3.73</v>
      </c>
      <c r="AB81">
        <v>1.0900000000000001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4.05</v>
      </c>
      <c r="L82" s="46">
        <v>4.04</v>
      </c>
      <c r="M82" s="74">
        <v>1.01</v>
      </c>
      <c r="N82" s="73">
        <v>0</v>
      </c>
      <c r="O82" s="46">
        <v>-20</v>
      </c>
      <c r="P82" s="46">
        <v>0</v>
      </c>
      <c r="Q82" s="46">
        <v>0</v>
      </c>
      <c r="R82" s="46">
        <v>0</v>
      </c>
      <c r="S82" s="74">
        <v>0</v>
      </c>
      <c r="U82" s="73">
        <v>9.1</v>
      </c>
      <c r="V82" s="74">
        <v>-21.2</v>
      </c>
      <c r="W82">
        <v>0</v>
      </c>
      <c r="X82">
        <v>-20</v>
      </c>
      <c r="Y82">
        <v>-1.2</v>
      </c>
      <c r="Z82">
        <v>4.04</v>
      </c>
      <c r="AA82">
        <v>4.05</v>
      </c>
      <c r="AB82">
        <v>1.01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11.93</v>
      </c>
      <c r="M83" s="74">
        <v>3.98</v>
      </c>
      <c r="N83" s="73">
        <v>-39</v>
      </c>
      <c r="O83" s="46">
        <v>-10</v>
      </c>
      <c r="P83" s="46">
        <v>-10</v>
      </c>
      <c r="Q83" s="46">
        <v>0</v>
      </c>
      <c r="R83" s="46">
        <v>0</v>
      </c>
      <c r="S83" s="74">
        <v>0</v>
      </c>
      <c r="U83" s="73">
        <v>15.91</v>
      </c>
      <c r="V83" s="74">
        <v>-60.2</v>
      </c>
      <c r="W83">
        <v>-39</v>
      </c>
      <c r="X83">
        <v>-10</v>
      </c>
      <c r="Y83">
        <v>-1.2</v>
      </c>
      <c r="Z83">
        <v>11.93</v>
      </c>
      <c r="AA83">
        <v>0</v>
      </c>
      <c r="AB83">
        <v>3.98</v>
      </c>
      <c r="AC83">
        <v>-10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14.44</v>
      </c>
      <c r="M84" s="74">
        <v>4.04</v>
      </c>
      <c r="N84" s="73">
        <v>-73</v>
      </c>
      <c r="O84" s="46">
        <v>-11</v>
      </c>
      <c r="P84" s="46">
        <v>0</v>
      </c>
      <c r="Q84" s="46">
        <v>0</v>
      </c>
      <c r="R84" s="46">
        <v>0</v>
      </c>
      <c r="S84" s="74">
        <v>0</v>
      </c>
      <c r="U84" s="73">
        <v>18.48</v>
      </c>
      <c r="V84" s="74">
        <v>-85.2</v>
      </c>
      <c r="W84">
        <v>-73</v>
      </c>
      <c r="X84">
        <v>-11</v>
      </c>
      <c r="Y84">
        <v>-1.2</v>
      </c>
      <c r="Z84">
        <v>14.44</v>
      </c>
      <c r="AA84">
        <v>0</v>
      </c>
      <c r="AB84">
        <v>4.04</v>
      </c>
      <c r="AC84">
        <v>0</v>
      </c>
    </row>
    <row r="85" spans="7:29">
      <c r="G85" t="s">
        <v>127</v>
      </c>
      <c r="H85" s="73">
        <v>80.849999999999994</v>
      </c>
      <c r="I85" s="46">
        <v>0</v>
      </c>
      <c r="J85" s="46">
        <v>0</v>
      </c>
      <c r="K85" s="46">
        <v>0</v>
      </c>
      <c r="L85" s="46">
        <v>14.44</v>
      </c>
      <c r="M85" s="74">
        <v>0</v>
      </c>
      <c r="N85" s="73">
        <v>0</v>
      </c>
      <c r="O85" s="46">
        <v>-16</v>
      </c>
      <c r="P85" s="46">
        <v>0</v>
      </c>
      <c r="Q85" s="46">
        <v>0</v>
      </c>
      <c r="R85" s="46">
        <v>0</v>
      </c>
      <c r="S85" s="74">
        <v>0</v>
      </c>
      <c r="U85" s="73">
        <v>95.29</v>
      </c>
      <c r="V85" s="74">
        <v>-17.2</v>
      </c>
      <c r="W85">
        <v>80.849999999999994</v>
      </c>
      <c r="X85">
        <v>-16</v>
      </c>
      <c r="Y85">
        <v>-1.2</v>
      </c>
      <c r="Z85">
        <v>14.44</v>
      </c>
      <c r="AA85">
        <v>0</v>
      </c>
      <c r="AB85">
        <v>0</v>
      </c>
      <c r="AC85">
        <v>0</v>
      </c>
    </row>
    <row r="86" spans="7:29">
      <c r="G86" t="s">
        <v>128</v>
      </c>
      <c r="H86" s="73">
        <v>76.989999999999995</v>
      </c>
      <c r="I86" s="46">
        <v>0</v>
      </c>
      <c r="J86" s="46">
        <v>9.6300000000000008</v>
      </c>
      <c r="K86" s="46">
        <v>0</v>
      </c>
      <c r="L86" s="46">
        <v>14.44</v>
      </c>
      <c r="M86" s="74">
        <v>0.1</v>
      </c>
      <c r="N86" s="73">
        <v>0</v>
      </c>
      <c r="O86" s="46">
        <v>-14</v>
      </c>
      <c r="P86" s="46">
        <v>0</v>
      </c>
      <c r="Q86" s="46">
        <v>0</v>
      </c>
      <c r="R86" s="46">
        <v>0</v>
      </c>
      <c r="S86" s="74">
        <v>0</v>
      </c>
      <c r="U86" s="73">
        <v>101.16</v>
      </c>
      <c r="V86" s="74">
        <v>-15.2</v>
      </c>
      <c r="W86">
        <v>76.989999999999995</v>
      </c>
      <c r="X86">
        <v>-14</v>
      </c>
      <c r="Y86">
        <v>-1.2</v>
      </c>
      <c r="Z86">
        <v>14.44</v>
      </c>
      <c r="AA86">
        <v>0</v>
      </c>
      <c r="AB86">
        <v>0.1</v>
      </c>
      <c r="AC86">
        <v>9.6300000000000008</v>
      </c>
    </row>
    <row r="87" spans="7:29">
      <c r="G87" t="s">
        <v>129</v>
      </c>
      <c r="H87" s="73">
        <v>18.28</v>
      </c>
      <c r="I87" s="46">
        <v>0</v>
      </c>
      <c r="J87" s="46">
        <v>0</v>
      </c>
      <c r="K87" s="46">
        <v>0</v>
      </c>
      <c r="L87" s="46">
        <v>13.48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31.76</v>
      </c>
      <c r="V87" s="74">
        <v>-1.2</v>
      </c>
      <c r="W87">
        <v>18.28</v>
      </c>
      <c r="X87">
        <v>0</v>
      </c>
      <c r="Y87">
        <v>-1.2</v>
      </c>
      <c r="Z87">
        <v>13.48</v>
      </c>
      <c r="AA87">
        <v>0</v>
      </c>
      <c r="AB87">
        <v>0</v>
      </c>
      <c r="AC87">
        <v>0</v>
      </c>
    </row>
    <row r="88" spans="7:29">
      <c r="G88" t="s">
        <v>130</v>
      </c>
      <c r="H88" s="73">
        <v>16.37</v>
      </c>
      <c r="I88" s="46">
        <v>0</v>
      </c>
      <c r="J88" s="46">
        <v>0</v>
      </c>
      <c r="K88" s="46">
        <v>0</v>
      </c>
      <c r="L88" s="46">
        <v>12.51</v>
      </c>
      <c r="M88" s="74">
        <v>0</v>
      </c>
      <c r="N88" s="73">
        <v>0</v>
      </c>
      <c r="O88" s="46">
        <v>0</v>
      </c>
      <c r="P88" s="46">
        <v>-15</v>
      </c>
      <c r="Q88" s="46">
        <v>0</v>
      </c>
      <c r="R88" s="46">
        <v>0</v>
      </c>
      <c r="S88" s="74">
        <v>0</v>
      </c>
      <c r="U88" s="73">
        <v>28.88</v>
      </c>
      <c r="V88" s="74">
        <v>-16.2</v>
      </c>
      <c r="W88">
        <v>16.37</v>
      </c>
      <c r="X88">
        <v>0</v>
      </c>
      <c r="Y88">
        <v>-1.2</v>
      </c>
      <c r="Z88">
        <v>12.51</v>
      </c>
      <c r="AA88">
        <v>0</v>
      </c>
      <c r="AB88">
        <v>0</v>
      </c>
      <c r="AC88">
        <v>-15</v>
      </c>
    </row>
    <row r="89" spans="7:29">
      <c r="G89" t="s">
        <v>131</v>
      </c>
      <c r="H89" s="73">
        <v>16.36</v>
      </c>
      <c r="I89" s="46">
        <v>0</v>
      </c>
      <c r="J89" s="46">
        <v>0</v>
      </c>
      <c r="K89" s="46">
        <v>0</v>
      </c>
      <c r="L89" s="46">
        <v>11.55</v>
      </c>
      <c r="M89" s="74">
        <v>0</v>
      </c>
      <c r="N89" s="73">
        <v>0</v>
      </c>
      <c r="O89" s="46">
        <v>0</v>
      </c>
      <c r="P89" s="46">
        <v>-35</v>
      </c>
      <c r="Q89" s="46">
        <v>0</v>
      </c>
      <c r="R89" s="46">
        <v>0</v>
      </c>
      <c r="S89" s="74">
        <v>0</v>
      </c>
      <c r="U89" s="73">
        <v>27.91</v>
      </c>
      <c r="V89" s="74">
        <v>-36.200000000000003</v>
      </c>
      <c r="W89">
        <v>16.36</v>
      </c>
      <c r="X89">
        <v>0</v>
      </c>
      <c r="Y89">
        <v>-1.2</v>
      </c>
      <c r="Z89">
        <v>11.55</v>
      </c>
      <c r="AA89">
        <v>0</v>
      </c>
      <c r="AB89">
        <v>0</v>
      </c>
      <c r="AC89">
        <v>-35</v>
      </c>
    </row>
    <row r="90" spans="7:29">
      <c r="G90" t="s">
        <v>132</v>
      </c>
      <c r="H90" s="73">
        <v>13.48</v>
      </c>
      <c r="I90" s="46">
        <v>0</v>
      </c>
      <c r="J90" s="46">
        <v>19.239999999999998</v>
      </c>
      <c r="K90" s="46">
        <v>0</v>
      </c>
      <c r="L90" s="46">
        <v>10.59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43.31</v>
      </c>
      <c r="V90" s="74">
        <v>-1.2</v>
      </c>
      <c r="W90">
        <v>13.48</v>
      </c>
      <c r="X90">
        <v>0</v>
      </c>
      <c r="Y90">
        <v>-1.2</v>
      </c>
      <c r="Z90">
        <v>10.59</v>
      </c>
      <c r="AA90">
        <v>0</v>
      </c>
      <c r="AB90">
        <v>0</v>
      </c>
      <c r="AC90">
        <v>19.239999999999998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9.6300000000000008</v>
      </c>
      <c r="M91" s="74">
        <v>0</v>
      </c>
      <c r="N91" s="73">
        <v>0</v>
      </c>
      <c r="O91" s="46">
        <v>-101</v>
      </c>
      <c r="P91" s="46">
        <v>-110</v>
      </c>
      <c r="Q91" s="46">
        <v>0</v>
      </c>
      <c r="R91" s="46">
        <v>0</v>
      </c>
      <c r="S91" s="74">
        <v>0</v>
      </c>
      <c r="U91" s="73">
        <v>9.6199999999999992</v>
      </c>
      <c r="V91" s="74">
        <v>-212.2</v>
      </c>
      <c r="W91">
        <v>0</v>
      </c>
      <c r="X91">
        <v>-101</v>
      </c>
      <c r="Y91">
        <v>-1.2</v>
      </c>
      <c r="Z91">
        <v>9.6300000000000008</v>
      </c>
      <c r="AA91">
        <v>0</v>
      </c>
      <c r="AB91">
        <v>0</v>
      </c>
      <c r="AC91">
        <v>-110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7.7</v>
      </c>
      <c r="M92" s="74">
        <v>0.1</v>
      </c>
      <c r="N92" s="73">
        <v>0</v>
      </c>
      <c r="O92" s="46">
        <v>-78</v>
      </c>
      <c r="P92" s="46">
        <v>-75</v>
      </c>
      <c r="Q92" s="46">
        <v>0</v>
      </c>
      <c r="R92" s="46">
        <v>0</v>
      </c>
      <c r="S92" s="74">
        <v>0</v>
      </c>
      <c r="U92" s="73">
        <v>7.8</v>
      </c>
      <c r="V92" s="74">
        <v>-154.19999999999999</v>
      </c>
      <c r="W92">
        <v>0</v>
      </c>
      <c r="X92">
        <v>-78</v>
      </c>
      <c r="Y92">
        <v>-1.2</v>
      </c>
      <c r="Z92">
        <v>7.7</v>
      </c>
      <c r="AA92">
        <v>0</v>
      </c>
      <c r="AB92">
        <v>0.1</v>
      </c>
      <c r="AC92">
        <v>-75</v>
      </c>
    </row>
    <row r="93" spans="7:29">
      <c r="G93" t="s">
        <v>135</v>
      </c>
      <c r="H93" s="73">
        <v>14.43</v>
      </c>
      <c r="I93" s="46">
        <v>0</v>
      </c>
      <c r="J93" s="46">
        <v>0</v>
      </c>
      <c r="K93" s="46">
        <v>0</v>
      </c>
      <c r="L93" s="46">
        <v>6.74</v>
      </c>
      <c r="M93" s="74">
        <v>0.1</v>
      </c>
      <c r="N93" s="73">
        <v>0</v>
      </c>
      <c r="O93" s="46">
        <v>-60</v>
      </c>
      <c r="P93" s="46">
        <v>-15</v>
      </c>
      <c r="Q93" s="46">
        <v>0</v>
      </c>
      <c r="R93" s="46">
        <v>0</v>
      </c>
      <c r="S93" s="74">
        <v>0</v>
      </c>
      <c r="U93" s="73">
        <v>21.27</v>
      </c>
      <c r="V93" s="74">
        <v>-76.2</v>
      </c>
      <c r="W93">
        <v>14.43</v>
      </c>
      <c r="X93">
        <v>-60</v>
      </c>
      <c r="Y93">
        <v>-1.2</v>
      </c>
      <c r="Z93">
        <v>6.74</v>
      </c>
      <c r="AA93">
        <v>0</v>
      </c>
      <c r="AB93">
        <v>0.1</v>
      </c>
      <c r="AC93">
        <v>-15</v>
      </c>
    </row>
    <row r="94" spans="7:29">
      <c r="G94" t="s">
        <v>136</v>
      </c>
      <c r="H94" s="73">
        <v>18.28</v>
      </c>
      <c r="I94" s="46">
        <v>0</v>
      </c>
      <c r="J94" s="46">
        <v>0</v>
      </c>
      <c r="K94" s="46">
        <v>0</v>
      </c>
      <c r="L94" s="46">
        <v>5.78</v>
      </c>
      <c r="M94" s="74">
        <v>0.1</v>
      </c>
      <c r="N94" s="73">
        <v>0</v>
      </c>
      <c r="O94" s="46">
        <v>-75</v>
      </c>
      <c r="P94" s="46">
        <v>-47</v>
      </c>
      <c r="Q94" s="46">
        <v>0</v>
      </c>
      <c r="R94" s="46">
        <v>0</v>
      </c>
      <c r="S94" s="74">
        <v>0</v>
      </c>
      <c r="U94" s="73">
        <v>24.16</v>
      </c>
      <c r="V94" s="74">
        <v>-123.2</v>
      </c>
      <c r="W94">
        <v>18.28</v>
      </c>
      <c r="X94">
        <v>-75</v>
      </c>
      <c r="Y94">
        <v>-1.2</v>
      </c>
      <c r="Z94">
        <v>5.78</v>
      </c>
      <c r="AA94">
        <v>0</v>
      </c>
      <c r="AB94">
        <v>0.1</v>
      </c>
      <c r="AC94">
        <v>-47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4.8099999999999996</v>
      </c>
      <c r="M95" s="74">
        <v>0</v>
      </c>
      <c r="N95" s="73">
        <v>-17</v>
      </c>
      <c r="O95" s="46">
        <v>-98</v>
      </c>
      <c r="P95" s="46">
        <v>-47</v>
      </c>
      <c r="Q95" s="46">
        <v>0</v>
      </c>
      <c r="R95" s="46">
        <v>0</v>
      </c>
      <c r="S95" s="74">
        <v>0</v>
      </c>
      <c r="U95" s="73">
        <v>4.8099999999999996</v>
      </c>
      <c r="V95" s="74">
        <v>-163.19999999999999</v>
      </c>
      <c r="W95">
        <v>-17</v>
      </c>
      <c r="X95">
        <v>-98</v>
      </c>
      <c r="Y95">
        <v>-1.2</v>
      </c>
      <c r="Z95">
        <v>4.8099999999999996</v>
      </c>
      <c r="AA95">
        <v>0</v>
      </c>
      <c r="AB95">
        <v>0</v>
      </c>
      <c r="AC95">
        <v>-47</v>
      </c>
    </row>
    <row r="96" spans="7:29">
      <c r="G96" t="s">
        <v>138</v>
      </c>
      <c r="H96" s="73">
        <v>10.59</v>
      </c>
      <c r="I96" s="46">
        <v>0</v>
      </c>
      <c r="J96" s="46">
        <v>0</v>
      </c>
      <c r="K96" s="46">
        <v>0</v>
      </c>
      <c r="L96" s="46">
        <v>3.85</v>
      </c>
      <c r="M96" s="74">
        <v>0</v>
      </c>
      <c r="N96" s="73">
        <v>0</v>
      </c>
      <c r="O96" s="46">
        <v>-92</v>
      </c>
      <c r="P96" s="46">
        <v>-8</v>
      </c>
      <c r="Q96" s="46">
        <v>0</v>
      </c>
      <c r="R96" s="46">
        <v>0</v>
      </c>
      <c r="S96" s="74">
        <v>0</v>
      </c>
      <c r="U96" s="73">
        <v>14.44</v>
      </c>
      <c r="V96" s="74">
        <v>-101.2</v>
      </c>
      <c r="W96">
        <v>10.59</v>
      </c>
      <c r="X96">
        <v>-92</v>
      </c>
      <c r="Y96">
        <v>-1.2</v>
      </c>
      <c r="Z96">
        <v>3.85</v>
      </c>
      <c r="AA96">
        <v>0</v>
      </c>
      <c r="AB96">
        <v>0</v>
      </c>
      <c r="AC96">
        <v>-8</v>
      </c>
    </row>
    <row r="97" spans="1:83">
      <c r="G97" t="s">
        <v>139</v>
      </c>
      <c r="H97" s="73">
        <v>32.729999999999997</v>
      </c>
      <c r="I97" s="46">
        <v>0</v>
      </c>
      <c r="J97" s="46">
        <v>0</v>
      </c>
      <c r="K97" s="46">
        <v>0</v>
      </c>
      <c r="L97" s="46">
        <v>3.85</v>
      </c>
      <c r="M97" s="74">
        <v>0</v>
      </c>
      <c r="N97" s="73">
        <v>0</v>
      </c>
      <c r="O97" s="46">
        <v>-89</v>
      </c>
      <c r="P97" s="46">
        <v>-8</v>
      </c>
      <c r="Q97" s="46">
        <v>0</v>
      </c>
      <c r="R97" s="46">
        <v>0</v>
      </c>
      <c r="S97" s="74">
        <v>0</v>
      </c>
      <c r="U97" s="73">
        <v>36.58</v>
      </c>
      <c r="V97" s="74">
        <v>-98.2</v>
      </c>
      <c r="W97">
        <v>32.729999999999997</v>
      </c>
      <c r="X97">
        <v>-89</v>
      </c>
      <c r="Y97">
        <v>-1.2</v>
      </c>
      <c r="Z97">
        <v>3.85</v>
      </c>
      <c r="AA97">
        <v>0</v>
      </c>
      <c r="AB97">
        <v>0</v>
      </c>
      <c r="AC97">
        <v>-8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2.89</v>
      </c>
      <c r="M98" s="74">
        <v>0</v>
      </c>
      <c r="N98" s="73">
        <v>-10</v>
      </c>
      <c r="O98" s="46">
        <v>-83</v>
      </c>
      <c r="P98" s="46">
        <v>-8</v>
      </c>
      <c r="Q98" s="46">
        <v>0</v>
      </c>
      <c r="R98" s="46">
        <v>0</v>
      </c>
      <c r="S98" s="74">
        <v>0</v>
      </c>
      <c r="U98" s="73">
        <v>2.89</v>
      </c>
      <c r="V98" s="74">
        <v>-102.2</v>
      </c>
      <c r="W98">
        <v>-10</v>
      </c>
      <c r="X98">
        <v>-83</v>
      </c>
      <c r="Y98">
        <v>-1.2</v>
      </c>
      <c r="Z98">
        <v>2.89</v>
      </c>
      <c r="AA98">
        <v>0</v>
      </c>
      <c r="AB98">
        <v>0</v>
      </c>
      <c r="AC98">
        <v>-8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0.47162249999999989</v>
      </c>
      <c r="I99" s="69">
        <f t="shared" ref="I99:BQ99" si="1">SUM(I3:I98)/4000</f>
        <v>7.4549999999999998E-3</v>
      </c>
      <c r="J99" s="69">
        <f t="shared" si="1"/>
        <v>7.6604999999999993E-2</v>
      </c>
      <c r="K99" s="69">
        <f t="shared" si="1"/>
        <v>1.3452499999999999E-2</v>
      </c>
      <c r="L99" s="69">
        <f t="shared" si="1"/>
        <v>0.11289750000000001</v>
      </c>
      <c r="M99" s="69">
        <f t="shared" si="1"/>
        <v>7.405000000000001E-3</v>
      </c>
      <c r="N99" s="68">
        <f t="shared" si="1"/>
        <v>-0.69725000000000004</v>
      </c>
      <c r="O99" s="69">
        <f t="shared" si="1"/>
        <v>-0.71125000000000005</v>
      </c>
      <c r="P99" s="69">
        <f t="shared" si="1"/>
        <v>-0.59550000000000003</v>
      </c>
      <c r="Q99" s="69">
        <f t="shared" si="1"/>
        <v>-8.7249999999999994E-2</v>
      </c>
      <c r="R99" s="69">
        <f t="shared" si="1"/>
        <v>-5.0000000000000001E-3</v>
      </c>
      <c r="S99" s="70">
        <f t="shared" si="1"/>
        <v>0</v>
      </c>
      <c r="U99" s="68">
        <f t="shared" si="1"/>
        <v>0.68942499999999973</v>
      </c>
      <c r="V99" s="70">
        <f t="shared" si="1"/>
        <v>-2.1250499999999977</v>
      </c>
      <c r="W99">
        <f t="shared" si="1"/>
        <v>-0.22562749999999995</v>
      </c>
      <c r="X99">
        <f t="shared" si="1"/>
        <v>-0.70379500000000006</v>
      </c>
      <c r="Y99">
        <f t="shared" si="1"/>
        <v>-2.8800000000000048E-2</v>
      </c>
      <c r="Z99">
        <f t="shared" si="1"/>
        <v>0.10789750000000001</v>
      </c>
      <c r="AA99">
        <f t="shared" si="1"/>
        <v>-7.3797499999999988E-2</v>
      </c>
      <c r="AB99">
        <f t="shared" si="1"/>
        <v>7.405000000000001E-3</v>
      </c>
      <c r="AC99">
        <f t="shared" si="1"/>
        <v>-0.51889500000000011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45332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5.61</v>
      </c>
      <c r="L29" s="46">
        <v>5.35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10.96</v>
      </c>
      <c r="W29">
        <v>0</v>
      </c>
      <c r="X29">
        <v>5.35</v>
      </c>
      <c r="Y29">
        <v>5.61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4.08</v>
      </c>
      <c r="L30" s="46">
        <v>3.29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7.37</v>
      </c>
      <c r="W30">
        <v>0</v>
      </c>
      <c r="X30">
        <v>3.29</v>
      </c>
      <c r="Y30">
        <v>4.08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0.91</v>
      </c>
      <c r="L31" s="46">
        <v>0.66</v>
      </c>
      <c r="M31" s="74">
        <v>0.03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1.6</v>
      </c>
      <c r="W31">
        <v>0</v>
      </c>
      <c r="X31">
        <v>0.66</v>
      </c>
      <c r="Y31">
        <v>0.91</v>
      </c>
      <c r="Z31">
        <v>0.03</v>
      </c>
    </row>
    <row r="32" spans="7:26">
      <c r="G32" t="s">
        <v>74</v>
      </c>
      <c r="H32" s="73">
        <v>14.43</v>
      </c>
      <c r="I32" s="46">
        <v>0</v>
      </c>
      <c r="J32" s="46">
        <v>0</v>
      </c>
      <c r="K32" s="46">
        <v>0.69</v>
      </c>
      <c r="L32" s="46">
        <v>0.47</v>
      </c>
      <c r="M32" s="74">
        <v>0.05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15.64</v>
      </c>
      <c r="W32">
        <v>14.43</v>
      </c>
      <c r="X32">
        <v>0.47</v>
      </c>
      <c r="Y32">
        <v>0.69</v>
      </c>
      <c r="Z32">
        <v>0.05</v>
      </c>
    </row>
    <row r="33" spans="7:26">
      <c r="G33" t="s">
        <v>75</v>
      </c>
      <c r="H33" s="73">
        <v>26.26</v>
      </c>
      <c r="I33" s="46">
        <v>0</v>
      </c>
      <c r="J33" s="46">
        <v>0</v>
      </c>
      <c r="K33" s="46">
        <v>0.48</v>
      </c>
      <c r="L33" s="46">
        <v>0.28000000000000003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27.02</v>
      </c>
      <c r="W33">
        <v>26.26</v>
      </c>
      <c r="X33">
        <v>0.28000000000000003</v>
      </c>
      <c r="Y33">
        <v>0.48</v>
      </c>
      <c r="Z33">
        <v>0</v>
      </c>
    </row>
    <row r="34" spans="7:26">
      <c r="G34" t="s">
        <v>76</v>
      </c>
      <c r="H34" s="73">
        <v>31.46</v>
      </c>
      <c r="I34" s="46">
        <v>0</v>
      </c>
      <c r="J34" s="46">
        <v>0</v>
      </c>
      <c r="K34" s="46">
        <v>0.52</v>
      </c>
      <c r="L34" s="46">
        <v>0.27</v>
      </c>
      <c r="M34" s="74">
        <v>0.04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32.29</v>
      </c>
      <c r="W34">
        <v>31.46</v>
      </c>
      <c r="X34">
        <v>0.27</v>
      </c>
      <c r="Y34">
        <v>0.52</v>
      </c>
      <c r="Z34">
        <v>0.04</v>
      </c>
    </row>
    <row r="35" spans="7:26">
      <c r="G35" t="s">
        <v>77</v>
      </c>
      <c r="H35" s="73">
        <v>30.61</v>
      </c>
      <c r="I35" s="46">
        <v>0</v>
      </c>
      <c r="J35" s="46">
        <v>0</v>
      </c>
      <c r="K35" s="46">
        <v>1.44</v>
      </c>
      <c r="L35" s="46">
        <v>0.62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32.67</v>
      </c>
      <c r="W35">
        <v>30.61</v>
      </c>
      <c r="X35">
        <v>0.62</v>
      </c>
      <c r="Y35">
        <v>1.44</v>
      </c>
      <c r="Z35">
        <v>0</v>
      </c>
    </row>
    <row r="36" spans="7:26">
      <c r="G36" t="s">
        <v>78</v>
      </c>
      <c r="H36" s="73">
        <v>53.48</v>
      </c>
      <c r="I36" s="46">
        <v>0</v>
      </c>
      <c r="J36" s="46">
        <v>0</v>
      </c>
      <c r="K36" s="46">
        <v>1.6</v>
      </c>
      <c r="L36" s="46">
        <v>0.62</v>
      </c>
      <c r="M36" s="74">
        <v>0.13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55.83</v>
      </c>
      <c r="W36">
        <v>53.48</v>
      </c>
      <c r="X36">
        <v>0.62</v>
      </c>
      <c r="Y36">
        <v>1.6</v>
      </c>
      <c r="Z36">
        <v>0.13</v>
      </c>
    </row>
    <row r="37" spans="7:26">
      <c r="G37" t="s">
        <v>79</v>
      </c>
      <c r="H37" s="73">
        <v>73.19</v>
      </c>
      <c r="I37" s="46">
        <v>0</v>
      </c>
      <c r="J37" s="46">
        <v>0</v>
      </c>
      <c r="K37" s="46">
        <v>2.2799999999999998</v>
      </c>
      <c r="L37" s="46">
        <v>0.74</v>
      </c>
      <c r="M37" s="74">
        <v>7.0000000000000007E-2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76.28</v>
      </c>
      <c r="W37">
        <v>73.19</v>
      </c>
      <c r="X37">
        <v>0.74</v>
      </c>
      <c r="Y37">
        <v>2.2799999999999998</v>
      </c>
      <c r="Z37">
        <v>7.0000000000000007E-2</v>
      </c>
    </row>
    <row r="38" spans="7:26">
      <c r="G38" t="s">
        <v>80</v>
      </c>
      <c r="H38" s="73">
        <v>61.46</v>
      </c>
      <c r="I38" s="46">
        <v>0</v>
      </c>
      <c r="J38" s="46">
        <v>0</v>
      </c>
      <c r="K38" s="46">
        <v>5.48</v>
      </c>
      <c r="L38" s="46">
        <v>1.54</v>
      </c>
      <c r="M38" s="74">
        <v>0.48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68.959999999999994</v>
      </c>
      <c r="W38">
        <v>61.46</v>
      </c>
      <c r="X38">
        <v>1.54</v>
      </c>
      <c r="Y38">
        <v>5.48</v>
      </c>
      <c r="Z38">
        <v>0.48</v>
      </c>
    </row>
    <row r="39" spans="7:26">
      <c r="G39" t="s">
        <v>81</v>
      </c>
      <c r="H39" s="73">
        <v>32.32</v>
      </c>
      <c r="I39" s="46">
        <v>0</v>
      </c>
      <c r="J39" s="46">
        <v>0</v>
      </c>
      <c r="K39" s="46">
        <v>13.5</v>
      </c>
      <c r="L39" s="46">
        <v>3.86</v>
      </c>
      <c r="M39" s="74">
        <v>1.2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50.88</v>
      </c>
      <c r="W39">
        <v>32.32</v>
      </c>
      <c r="X39">
        <v>3.86</v>
      </c>
      <c r="Y39">
        <v>13.5</v>
      </c>
      <c r="Z39">
        <v>1.2</v>
      </c>
    </row>
    <row r="40" spans="7:26">
      <c r="G40" t="s">
        <v>82</v>
      </c>
      <c r="H40" s="73">
        <v>27.3</v>
      </c>
      <c r="I40" s="46">
        <v>0</v>
      </c>
      <c r="J40" s="46">
        <v>0</v>
      </c>
      <c r="K40" s="46">
        <v>18.87</v>
      </c>
      <c r="L40" s="46">
        <v>5.39</v>
      </c>
      <c r="M40" s="74">
        <v>1.25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52.81</v>
      </c>
      <c r="W40">
        <v>27.3</v>
      </c>
      <c r="X40">
        <v>5.39</v>
      </c>
      <c r="Y40">
        <v>18.87</v>
      </c>
      <c r="Z40">
        <v>1.25</v>
      </c>
    </row>
    <row r="41" spans="7:26">
      <c r="G41" t="s">
        <v>83</v>
      </c>
      <c r="H41" s="73">
        <v>5.19</v>
      </c>
      <c r="I41" s="46">
        <v>0</v>
      </c>
      <c r="J41" s="46">
        <v>0</v>
      </c>
      <c r="K41" s="46">
        <v>26.89</v>
      </c>
      <c r="L41" s="46">
        <v>7.07</v>
      </c>
      <c r="M41" s="74">
        <v>0.56999999999999995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39.72</v>
      </c>
      <c r="W41">
        <v>5.19</v>
      </c>
      <c r="X41">
        <v>7.07</v>
      </c>
      <c r="Y41">
        <v>26.89</v>
      </c>
      <c r="Z41">
        <v>0.56999999999999995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29.46</v>
      </c>
      <c r="L42" s="46">
        <v>6.97</v>
      </c>
      <c r="M42" s="74">
        <v>0.43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36.86</v>
      </c>
      <c r="W42">
        <v>0</v>
      </c>
      <c r="X42">
        <v>6.97</v>
      </c>
      <c r="Y42">
        <v>29.46</v>
      </c>
      <c r="Z42">
        <v>0.43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45.98</v>
      </c>
      <c r="L43" s="46">
        <v>0</v>
      </c>
      <c r="M43" s="74">
        <v>0.09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46.07</v>
      </c>
      <c r="W43">
        <v>0</v>
      </c>
      <c r="X43">
        <v>0</v>
      </c>
      <c r="Y43">
        <v>45.98</v>
      </c>
      <c r="Z43">
        <v>0.09</v>
      </c>
    </row>
    <row r="44" spans="7:26">
      <c r="G44" t="s">
        <v>86</v>
      </c>
      <c r="H44" s="73">
        <v>18.899999999999999</v>
      </c>
      <c r="I44" s="46">
        <v>0</v>
      </c>
      <c r="J44" s="46">
        <v>0</v>
      </c>
      <c r="K44" s="46">
        <v>0</v>
      </c>
      <c r="L44" s="46">
        <v>0</v>
      </c>
      <c r="M44" s="74">
        <v>0.39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19.29</v>
      </c>
      <c r="W44">
        <v>18.899999999999999</v>
      </c>
      <c r="X44">
        <v>0</v>
      </c>
      <c r="Y44">
        <v>0</v>
      </c>
      <c r="Z44">
        <v>0.39</v>
      </c>
    </row>
    <row r="45" spans="7:26">
      <c r="G45" t="s">
        <v>87</v>
      </c>
      <c r="H45" s="73">
        <v>142.44999999999999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142.44999999999999</v>
      </c>
      <c r="W45">
        <v>142.44999999999999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114.54</v>
      </c>
      <c r="I46" s="46">
        <v>0</v>
      </c>
      <c r="J46" s="46">
        <v>0</v>
      </c>
      <c r="K46" s="46">
        <v>0</v>
      </c>
      <c r="L46" s="46">
        <v>0</v>
      </c>
      <c r="M46" s="74">
        <v>0.57999999999999996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115.12</v>
      </c>
      <c r="W46">
        <v>114.54</v>
      </c>
      <c r="X46">
        <v>0</v>
      </c>
      <c r="Y46">
        <v>0</v>
      </c>
      <c r="Z46">
        <v>0.57999999999999996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1.25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1.25</v>
      </c>
      <c r="W47">
        <v>0</v>
      </c>
      <c r="X47">
        <v>0</v>
      </c>
      <c r="Y47">
        <v>0</v>
      </c>
      <c r="Z47">
        <v>1.25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0.39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0.38</v>
      </c>
      <c r="W51">
        <v>0</v>
      </c>
      <c r="X51">
        <v>0</v>
      </c>
      <c r="Y51">
        <v>0</v>
      </c>
      <c r="Z51">
        <v>0.39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0.28999999999999998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0.28999999999999998</v>
      </c>
      <c r="W52">
        <v>0</v>
      </c>
      <c r="X52">
        <v>0</v>
      </c>
      <c r="Y52">
        <v>0</v>
      </c>
      <c r="Z52">
        <v>0.28999999999999998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0.67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0.67</v>
      </c>
      <c r="W56">
        <v>0</v>
      </c>
      <c r="X56">
        <v>0</v>
      </c>
      <c r="Y56">
        <v>0</v>
      </c>
      <c r="Z56">
        <v>0.67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2.89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2.89</v>
      </c>
      <c r="W57">
        <v>0</v>
      </c>
      <c r="X57">
        <v>0</v>
      </c>
      <c r="Y57">
        <v>0</v>
      </c>
      <c r="Z57">
        <v>2.89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0.87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0.87</v>
      </c>
      <c r="W59">
        <v>0</v>
      </c>
      <c r="X59">
        <v>0</v>
      </c>
      <c r="Y59">
        <v>0</v>
      </c>
      <c r="Z59">
        <v>0.87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3.37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3.37</v>
      </c>
      <c r="W60">
        <v>0</v>
      </c>
      <c r="X60">
        <v>0</v>
      </c>
      <c r="Y60">
        <v>0</v>
      </c>
      <c r="Z60">
        <v>3.37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3.56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3.56</v>
      </c>
      <c r="W61">
        <v>0</v>
      </c>
      <c r="X61">
        <v>0</v>
      </c>
      <c r="Y61">
        <v>0</v>
      </c>
      <c r="Z61">
        <v>3.56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2.21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2.21</v>
      </c>
      <c r="W62">
        <v>0</v>
      </c>
      <c r="X62">
        <v>0</v>
      </c>
      <c r="Y62">
        <v>0</v>
      </c>
      <c r="Z62">
        <v>2.21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0.57999999999999996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0.57999999999999996</v>
      </c>
      <c r="W63">
        <v>0</v>
      </c>
      <c r="X63">
        <v>0</v>
      </c>
      <c r="Y63">
        <v>0</v>
      </c>
      <c r="Z63">
        <v>0.57999999999999996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2.21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2.21</v>
      </c>
      <c r="W64">
        <v>0</v>
      </c>
      <c r="X64">
        <v>0</v>
      </c>
      <c r="Y64">
        <v>0</v>
      </c>
      <c r="Z64">
        <v>2.21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3.95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3.95</v>
      </c>
      <c r="W65">
        <v>0</v>
      </c>
      <c r="X65">
        <v>0</v>
      </c>
      <c r="Y65">
        <v>0</v>
      </c>
      <c r="Z65">
        <v>3.95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4.8099999999999996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4.8099999999999996</v>
      </c>
      <c r="W66">
        <v>0</v>
      </c>
      <c r="X66">
        <v>0</v>
      </c>
      <c r="Y66">
        <v>0</v>
      </c>
      <c r="Z66">
        <v>4.8099999999999996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0.77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0.77</v>
      </c>
      <c r="W69">
        <v>0</v>
      </c>
      <c r="X69">
        <v>0</v>
      </c>
      <c r="Y69">
        <v>0</v>
      </c>
      <c r="Z69">
        <v>0.77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1.45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1.45</v>
      </c>
      <c r="W70">
        <v>0</v>
      </c>
      <c r="X70">
        <v>0</v>
      </c>
      <c r="Y70">
        <v>0</v>
      </c>
      <c r="Z70">
        <v>1.45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7.81</v>
      </c>
      <c r="L71" s="46">
        <v>0</v>
      </c>
      <c r="M71" s="74">
        <v>1.95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9.76</v>
      </c>
      <c r="W71">
        <v>0</v>
      </c>
      <c r="X71">
        <v>0</v>
      </c>
      <c r="Y71">
        <v>7.81</v>
      </c>
      <c r="Z71">
        <v>1.95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4.95</v>
      </c>
      <c r="L72" s="46">
        <v>0</v>
      </c>
      <c r="M72" s="74">
        <v>1.24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6.19</v>
      </c>
      <c r="W72">
        <v>0</v>
      </c>
      <c r="X72">
        <v>0</v>
      </c>
      <c r="Y72">
        <v>4.95</v>
      </c>
      <c r="Z72">
        <v>1.24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2.0299999999999998</v>
      </c>
      <c r="L73" s="46">
        <v>0</v>
      </c>
      <c r="M73" s="74">
        <v>0.41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2.44</v>
      </c>
      <c r="W73">
        <v>0</v>
      </c>
      <c r="X73">
        <v>0</v>
      </c>
      <c r="Y73">
        <v>2.0299999999999998</v>
      </c>
      <c r="Z73">
        <v>0.41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1.59</v>
      </c>
      <c r="L74" s="46">
        <v>0</v>
      </c>
      <c r="M74" s="74">
        <v>0.27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1.86</v>
      </c>
      <c r="W74">
        <v>0</v>
      </c>
      <c r="X74">
        <v>0</v>
      </c>
      <c r="Y74">
        <v>1.59</v>
      </c>
      <c r="Z74">
        <v>0.27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0.88</v>
      </c>
      <c r="L75" s="46">
        <v>0.26</v>
      </c>
      <c r="M75" s="74">
        <v>0.13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1.27</v>
      </c>
      <c r="W75">
        <v>0</v>
      </c>
      <c r="X75">
        <v>0.26</v>
      </c>
      <c r="Y75">
        <v>0.88</v>
      </c>
      <c r="Z75">
        <v>0.13</v>
      </c>
    </row>
    <row r="76" spans="7:26">
      <c r="G76" t="s">
        <v>118</v>
      </c>
      <c r="H76" s="73">
        <v>0.3</v>
      </c>
      <c r="I76" s="46">
        <v>0</v>
      </c>
      <c r="J76" s="46">
        <v>0</v>
      </c>
      <c r="K76" s="46">
        <v>0.13</v>
      </c>
      <c r="L76" s="46">
        <v>0.04</v>
      </c>
      <c r="M76" s="74">
        <v>0.01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0.48</v>
      </c>
      <c r="W76">
        <v>0.3</v>
      </c>
      <c r="X76">
        <v>0.04</v>
      </c>
      <c r="Y76">
        <v>0.13</v>
      </c>
      <c r="Z76">
        <v>0.01</v>
      </c>
    </row>
    <row r="77" spans="7:26">
      <c r="G77" t="s">
        <v>119</v>
      </c>
      <c r="H77" s="73">
        <v>0.49</v>
      </c>
      <c r="I77" s="46">
        <v>0</v>
      </c>
      <c r="J77" s="46">
        <v>0</v>
      </c>
      <c r="K77" s="46">
        <v>0.12</v>
      </c>
      <c r="L77" s="46">
        <v>0.04</v>
      </c>
      <c r="M77" s="74">
        <v>0.01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0.66</v>
      </c>
      <c r="W77">
        <v>0.49</v>
      </c>
      <c r="X77">
        <v>0.04</v>
      </c>
      <c r="Y77">
        <v>0.12</v>
      </c>
      <c r="Z77">
        <v>0.01</v>
      </c>
    </row>
    <row r="78" spans="7:26">
      <c r="G78" t="s">
        <v>120</v>
      </c>
      <c r="H78" s="73">
        <v>0.63</v>
      </c>
      <c r="I78" s="46">
        <v>0</v>
      </c>
      <c r="J78" s="46">
        <v>0</v>
      </c>
      <c r="K78" s="46">
        <v>0.13</v>
      </c>
      <c r="L78" s="46">
        <v>0.05</v>
      </c>
      <c r="M78" s="74">
        <v>0.01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0.82</v>
      </c>
      <c r="W78">
        <v>0.63</v>
      </c>
      <c r="X78">
        <v>0.05</v>
      </c>
      <c r="Y78">
        <v>0.13</v>
      </c>
      <c r="Z78">
        <v>0.01</v>
      </c>
    </row>
    <row r="79" spans="7:26">
      <c r="G79" t="s">
        <v>121</v>
      </c>
      <c r="H79" s="73">
        <v>4.12</v>
      </c>
      <c r="I79" s="46">
        <v>0</v>
      </c>
      <c r="J79" s="46">
        <v>0</v>
      </c>
      <c r="K79" s="46">
        <v>0.17</v>
      </c>
      <c r="L79" s="46">
        <v>7.0000000000000007E-2</v>
      </c>
      <c r="M79" s="74">
        <v>0.01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4.37</v>
      </c>
      <c r="W79">
        <v>4.12</v>
      </c>
      <c r="X79">
        <v>7.0000000000000007E-2</v>
      </c>
      <c r="Y79">
        <v>0.17</v>
      </c>
      <c r="Z79">
        <v>0.01</v>
      </c>
    </row>
    <row r="80" spans="7:26">
      <c r="G80" t="s">
        <v>122</v>
      </c>
      <c r="H80" s="73">
        <v>6.52</v>
      </c>
      <c r="I80" s="46">
        <v>0</v>
      </c>
      <c r="J80" s="46">
        <v>0</v>
      </c>
      <c r="K80" s="46">
        <v>0.24</v>
      </c>
      <c r="L80" s="46">
        <v>0.1</v>
      </c>
      <c r="M80" s="74">
        <v>0.02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6.88</v>
      </c>
      <c r="W80">
        <v>6.52</v>
      </c>
      <c r="X80">
        <v>0.1</v>
      </c>
      <c r="Y80">
        <v>0.24</v>
      </c>
      <c r="Z80">
        <v>0.02</v>
      </c>
    </row>
    <row r="81" spans="7:26">
      <c r="G81" t="s">
        <v>123</v>
      </c>
      <c r="H81" s="73">
        <v>9.1300000000000008</v>
      </c>
      <c r="I81" s="46">
        <v>0</v>
      </c>
      <c r="J81" s="46">
        <v>0</v>
      </c>
      <c r="K81" s="46">
        <v>0.5</v>
      </c>
      <c r="L81" s="46">
        <v>0.2</v>
      </c>
      <c r="M81" s="74">
        <v>7.0000000000000007E-2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9.9</v>
      </c>
      <c r="W81">
        <v>9.1300000000000008</v>
      </c>
      <c r="X81">
        <v>0.2</v>
      </c>
      <c r="Y81">
        <v>0.5</v>
      </c>
      <c r="Z81">
        <v>7.0000000000000007E-2</v>
      </c>
    </row>
    <row r="82" spans="7:26">
      <c r="G82" t="s">
        <v>124</v>
      </c>
      <c r="H82" s="73">
        <v>7.45</v>
      </c>
      <c r="I82" s="46">
        <v>0</v>
      </c>
      <c r="J82" s="46">
        <v>0</v>
      </c>
      <c r="K82" s="46">
        <v>0.6</v>
      </c>
      <c r="L82" s="46">
        <v>0.24</v>
      </c>
      <c r="M82" s="74">
        <v>0.08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8.3699999999999992</v>
      </c>
      <c r="W82">
        <v>7.45</v>
      </c>
      <c r="X82">
        <v>0.24</v>
      </c>
      <c r="Y82">
        <v>0.6</v>
      </c>
      <c r="Z82">
        <v>0.08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33.69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33.69</v>
      </c>
      <c r="W83">
        <v>0</v>
      </c>
      <c r="X83">
        <v>0</v>
      </c>
      <c r="Y83">
        <v>33.69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32.72</v>
      </c>
      <c r="L84" s="46">
        <v>0</v>
      </c>
      <c r="M84" s="74">
        <v>0.78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33.5</v>
      </c>
      <c r="W84">
        <v>0</v>
      </c>
      <c r="X84">
        <v>0</v>
      </c>
      <c r="Y84">
        <v>32.72</v>
      </c>
      <c r="Z84">
        <v>0.78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30.8</v>
      </c>
      <c r="L85" s="46">
        <v>0</v>
      </c>
      <c r="M85" s="74">
        <v>0.96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31.76</v>
      </c>
      <c r="W85">
        <v>0</v>
      </c>
      <c r="X85">
        <v>0</v>
      </c>
      <c r="Y85">
        <v>30.8</v>
      </c>
      <c r="Z85">
        <v>0.96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28.88</v>
      </c>
      <c r="L86" s="46">
        <v>0</v>
      </c>
      <c r="M86" s="74">
        <v>1.1599999999999999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30.04</v>
      </c>
      <c r="W86">
        <v>0</v>
      </c>
      <c r="X86">
        <v>0</v>
      </c>
      <c r="Y86">
        <v>28.88</v>
      </c>
      <c r="Z86">
        <v>1.1599999999999999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26.95</v>
      </c>
      <c r="L87" s="46">
        <v>0</v>
      </c>
      <c r="M87" s="74">
        <v>2.7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29.64</v>
      </c>
      <c r="W87">
        <v>0</v>
      </c>
      <c r="X87">
        <v>0</v>
      </c>
      <c r="Y87">
        <v>26.95</v>
      </c>
      <c r="Z87">
        <v>2.7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26.95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26.95</v>
      </c>
      <c r="W88">
        <v>0</v>
      </c>
      <c r="X88">
        <v>0</v>
      </c>
      <c r="Y88">
        <v>26.95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24.06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24.06</v>
      </c>
      <c r="W89">
        <v>0</v>
      </c>
      <c r="X89">
        <v>0</v>
      </c>
      <c r="Y89">
        <v>24.06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22.14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22.14</v>
      </c>
      <c r="W90">
        <v>0</v>
      </c>
      <c r="X90">
        <v>0</v>
      </c>
      <c r="Y90">
        <v>22.14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20.21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20.21</v>
      </c>
      <c r="W91">
        <v>0</v>
      </c>
      <c r="X91">
        <v>0</v>
      </c>
      <c r="Y91">
        <v>20.21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17.32</v>
      </c>
      <c r="L92" s="46">
        <v>0</v>
      </c>
      <c r="M92" s="74">
        <v>0.03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17.350000000000001</v>
      </c>
      <c r="W92">
        <v>0</v>
      </c>
      <c r="X92">
        <v>0</v>
      </c>
      <c r="Y92">
        <v>17.32</v>
      </c>
      <c r="Z92">
        <v>0.03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16.36</v>
      </c>
      <c r="L93" s="46">
        <v>0</v>
      </c>
      <c r="M93" s="74">
        <v>0.03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16.39</v>
      </c>
      <c r="W93">
        <v>0</v>
      </c>
      <c r="X93">
        <v>0</v>
      </c>
      <c r="Y93">
        <v>16.36</v>
      </c>
      <c r="Z93">
        <v>0.03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14.43</v>
      </c>
      <c r="L94" s="46">
        <v>0</v>
      </c>
      <c r="M94" s="74">
        <v>0.02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14.45</v>
      </c>
      <c r="W94">
        <v>0</v>
      </c>
      <c r="X94">
        <v>0</v>
      </c>
      <c r="Y94">
        <v>14.43</v>
      </c>
      <c r="Z94">
        <v>0.02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0.09</v>
      </c>
      <c r="W95">
        <v>0</v>
      </c>
      <c r="X95">
        <v>0</v>
      </c>
      <c r="Y95">
        <v>0</v>
      </c>
      <c r="Z95">
        <v>0.09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0.16505749999999997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0.11786249999999998</v>
      </c>
      <c r="L99" s="69">
        <f t="shared" si="1"/>
        <v>9.532500000000001E-3</v>
      </c>
      <c r="M99" s="69">
        <f t="shared" si="1"/>
        <v>1.1140000000000004E-2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0.30358750000000007</v>
      </c>
      <c r="W99">
        <f t="shared" si="1"/>
        <v>0.16505749999999997</v>
      </c>
      <c r="X99">
        <f t="shared" si="1"/>
        <v>9.532500000000001E-3</v>
      </c>
      <c r="Y99">
        <f t="shared" si="1"/>
        <v>0.11786249999999998</v>
      </c>
      <c r="Z99">
        <f t="shared" si="1"/>
        <v>1.1140000000000004E-2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45332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10.0128</v>
      </c>
      <c r="E3">
        <f>GT_NG!P3</f>
        <v>15.667523939808484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139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636.81521386785164</v>
      </c>
      <c r="P3" s="36">
        <v>117.64479701043695</v>
      </c>
      <c r="Q3" s="36">
        <v>14.44</v>
      </c>
      <c r="R3" s="38">
        <v>0</v>
      </c>
      <c r="S3" s="38">
        <v>0</v>
      </c>
      <c r="T3" s="37">
        <f>SUMPRODUCT(LTA!J3:AN3,LTA!J$101:AN$101,LTA!J$103:AN$103)</f>
        <v>21.97</v>
      </c>
      <c r="U3" s="37">
        <f>SUMPRODUCT(LTA!J3:AN3,LTA!J$102:AN$102,LTA!J$103:AN$103)</f>
        <v>72.610000000000014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11.745682659184402</v>
      </c>
      <c r="AD3">
        <f>SUM(B3:AB3,AI3:AT3)-AC3</f>
        <v>918.23465215891292</v>
      </c>
      <c r="AE3">
        <f>'IDT-1'!B3</f>
        <v>0</v>
      </c>
      <c r="AF3" s="24"/>
      <c r="AG3">
        <f>SUM(AD3:AF3)</f>
        <v>918.23465215891292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15.667523939808484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139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637.03467438600342</v>
      </c>
      <c r="P4" s="36">
        <v>63.55</v>
      </c>
      <c r="Q4" s="36">
        <v>14.44</v>
      </c>
      <c r="R4" s="38">
        <v>0</v>
      </c>
      <c r="S4" s="38">
        <v>0</v>
      </c>
      <c r="T4" s="37">
        <f>SUMPRODUCT(LTA!J4:AN4,LTA!J$101:AN$101,LTA!J$103:AN$103)</f>
        <v>21.939999999999998</v>
      </c>
      <c r="U4" s="37">
        <f>SUMPRODUCT(LTA!J4:AN4,LTA!J$102:AN$102,LTA!J$103:AN$103)</f>
        <v>71.210000000000008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11.162521624500759</v>
      </c>
      <c r="AD4">
        <f t="shared" ref="AD4:AD67" si="1">SUM(B4:AB4,AI4:AT4)-AC4</f>
        <v>877.51247670131147</v>
      </c>
      <c r="AE4">
        <f>'IDT-1'!B4</f>
        <v>0</v>
      </c>
      <c r="AF4" s="24"/>
      <c r="AG4">
        <f t="shared" ref="AG4:AG67" si="2">SUM(AD4:AF4)</f>
        <v>877.51247670131147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15.250834473324216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108.25088710762333</v>
      </c>
      <c r="J5">
        <f>Bawana_RLNG!P5</f>
        <v>0</v>
      </c>
      <c r="K5">
        <f>Bawana_Spot!P5</f>
        <v>139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623.52362696818489</v>
      </c>
      <c r="P5" s="36">
        <v>57.750000000000007</v>
      </c>
      <c r="Q5" s="36">
        <v>14.44</v>
      </c>
      <c r="R5" s="38">
        <v>0</v>
      </c>
      <c r="S5" s="38">
        <v>0</v>
      </c>
      <c r="T5" s="37">
        <f>SUMPRODUCT(LTA!J5:AN5,LTA!J$101:AN$101,LTA!J$103:AN$103)</f>
        <v>21.93</v>
      </c>
      <c r="U5" s="37">
        <f>SUMPRODUCT(LTA!J5:AN5,LTA!J$102:AN$102,LTA!J$103:AN$103)</f>
        <v>69.210000000000008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-7</v>
      </c>
      <c r="AA5" s="75">
        <f>STOA!H5</f>
        <v>0.38</v>
      </c>
      <c r="AB5" s="75">
        <f>-STOA!N5</f>
        <v>-203.17</v>
      </c>
      <c r="AC5">
        <f t="shared" si="0"/>
        <v>10.927931240874431</v>
      </c>
      <c r="AD5">
        <f t="shared" si="1"/>
        <v>809.65021730825822</v>
      </c>
      <c r="AE5">
        <f>'IDT-1'!B5</f>
        <v>0</v>
      </c>
      <c r="AF5" s="24"/>
      <c r="AG5">
        <f t="shared" si="2"/>
        <v>809.65021730825822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15.250834473324216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108.25088710762333</v>
      </c>
      <c r="J6">
        <f>Bawana_RLNG!P6</f>
        <v>0</v>
      </c>
      <c r="K6">
        <f>Bawana_Spot!P6</f>
        <v>139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622.55666414088876</v>
      </c>
      <c r="P6" s="36">
        <v>57.750000000000007</v>
      </c>
      <c r="Q6" s="36">
        <v>14.44</v>
      </c>
      <c r="R6" s="38">
        <v>0</v>
      </c>
      <c r="S6" s="38">
        <v>0</v>
      </c>
      <c r="T6" s="37">
        <f>SUMPRODUCT(LTA!J6:AN6,LTA!J$101:AN$101,LTA!J$103:AN$103)</f>
        <v>20.66</v>
      </c>
      <c r="U6" s="37">
        <f>SUMPRODUCT(LTA!J6:AN6,LTA!J$102:AN$102,LTA!J$103:AN$103)</f>
        <v>67.610000000000014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-43</v>
      </c>
      <c r="AA6" s="75">
        <f>STOA!H6</f>
        <v>0.38</v>
      </c>
      <c r="AB6" s="75">
        <f>-STOA!N6</f>
        <v>-203.17</v>
      </c>
      <c r="AC6">
        <f t="shared" si="0"/>
        <v>11.166777800321592</v>
      </c>
      <c r="AD6">
        <f t="shared" si="1"/>
        <v>773.57440792151465</v>
      </c>
      <c r="AE6">
        <f>'IDT-1'!B6</f>
        <v>0</v>
      </c>
      <c r="AF6" s="24"/>
      <c r="AG6">
        <f t="shared" si="2"/>
        <v>773.57440792151465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-25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15.250834473324216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139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629.25030743156321</v>
      </c>
      <c r="P7" s="36">
        <v>57.750000000000007</v>
      </c>
      <c r="Q7" s="36">
        <v>14.44</v>
      </c>
      <c r="R7" s="38">
        <v>0</v>
      </c>
      <c r="S7" s="38">
        <v>0</v>
      </c>
      <c r="T7" s="37">
        <f>SUMPRODUCT(LTA!J7:AN7,LTA!J$101:AN$101,LTA!J$103:AN$103)</f>
        <v>20.66</v>
      </c>
      <c r="U7" s="37">
        <f>SUMPRODUCT(LTA!J7:AN7,LTA!J$102:AN$102,LTA!J$103:AN$103)</f>
        <v>64.599999999999994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-74</v>
      </c>
      <c r="AA7" s="75">
        <f>STOA!H7</f>
        <v>0.38</v>
      </c>
      <c r="AB7" s="75">
        <f>-STOA!N7</f>
        <v>-203.17</v>
      </c>
      <c r="AC7">
        <f t="shared" si="0"/>
        <v>11.647858210831229</v>
      </c>
      <c r="AD7">
        <f t="shared" si="1"/>
        <v>776.13608369405631</v>
      </c>
      <c r="AE7">
        <f>'IDT-1'!B7</f>
        <v>0</v>
      </c>
      <c r="AF7" s="24"/>
      <c r="AG7">
        <f t="shared" si="2"/>
        <v>776.13608369405631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15.250834473324216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139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622.53967873857346</v>
      </c>
      <c r="P8" s="36">
        <v>57.750000000000007</v>
      </c>
      <c r="Q8" s="36">
        <v>14.44</v>
      </c>
      <c r="R8" s="38">
        <v>0</v>
      </c>
      <c r="S8" s="38">
        <v>0</v>
      </c>
      <c r="T8" s="37">
        <f>SUMPRODUCT(LTA!J8:AN8,LTA!J$101:AN$101,LTA!J$103:AN$103)</f>
        <v>20.94</v>
      </c>
      <c r="U8" s="37">
        <f>SUMPRODUCT(LTA!J8:AN8,LTA!J$102:AN$102,LTA!J$103:AN$103)</f>
        <v>61.51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-91</v>
      </c>
      <c r="AA8" s="75">
        <f>STOA!H8</f>
        <v>0.38</v>
      </c>
      <c r="AB8" s="75">
        <f>-STOA!N8</f>
        <v>-203.17</v>
      </c>
      <c r="AC8">
        <f t="shared" si="0"/>
        <v>11.669538822508784</v>
      </c>
      <c r="AD8">
        <f t="shared" si="1"/>
        <v>754.59377438938907</v>
      </c>
      <c r="AE8">
        <f>'IDT-1'!B8</f>
        <v>0</v>
      </c>
      <c r="AF8" s="24"/>
      <c r="AG8">
        <f t="shared" si="2"/>
        <v>754.59377438938907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15.250834473324216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139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638.44198320378928</v>
      </c>
      <c r="P9" s="36">
        <v>57.750000000000007</v>
      </c>
      <c r="Q9" s="36">
        <v>14.44</v>
      </c>
      <c r="R9" s="38">
        <v>0</v>
      </c>
      <c r="S9" s="38">
        <v>0</v>
      </c>
      <c r="T9" s="37">
        <f>SUMPRODUCT(LTA!J9:AN9,LTA!J$101:AN$101,LTA!J$103:AN$103)</f>
        <v>20.66</v>
      </c>
      <c r="U9" s="37">
        <f>SUMPRODUCT(LTA!J9:AN9,LTA!J$102:AN$102,LTA!J$103:AN$103)</f>
        <v>60.800000000000004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-115</v>
      </c>
      <c r="AA9" s="75">
        <f>STOA!H9</f>
        <v>0.38</v>
      </c>
      <c r="AB9" s="75">
        <f>-STOA!N9</f>
        <v>-203.17</v>
      </c>
      <c r="AC9">
        <f t="shared" si="0"/>
        <v>12.099763858112604</v>
      </c>
      <c r="AD9">
        <f t="shared" si="1"/>
        <v>733.07585381900105</v>
      </c>
      <c r="AE9">
        <f>'IDT-1'!B9</f>
        <v>0</v>
      </c>
      <c r="AF9" s="24"/>
      <c r="AG9">
        <f t="shared" si="2"/>
        <v>733.07585381900105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15.250834473324216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139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638.44198320378928</v>
      </c>
      <c r="P10" s="36">
        <v>57.750000000000007</v>
      </c>
      <c r="Q10" s="36">
        <v>14.44</v>
      </c>
      <c r="R10" s="38">
        <v>0</v>
      </c>
      <c r="S10" s="38">
        <v>0</v>
      </c>
      <c r="T10" s="37">
        <f>SUMPRODUCT(LTA!J10:AN10,LTA!J$101:AN$101,LTA!J$103:AN$103)</f>
        <v>20.66</v>
      </c>
      <c r="U10" s="37">
        <f>SUMPRODUCT(LTA!J10:AN10,LTA!J$102:AN$102,LTA!J$103:AN$103)</f>
        <v>60.690000000000005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-123</v>
      </c>
      <c r="AA10" s="75">
        <f>STOA!H10</f>
        <v>0.38</v>
      </c>
      <c r="AB10" s="75">
        <f>-STOA!N10</f>
        <v>-203.17</v>
      </c>
      <c r="AC10">
        <f t="shared" si="0"/>
        <v>12.192022593086385</v>
      </c>
      <c r="AD10">
        <f t="shared" si="1"/>
        <v>721.87359508402744</v>
      </c>
      <c r="AE10">
        <f>'IDT-1'!B10</f>
        <v>0</v>
      </c>
      <c r="AF10" s="24"/>
      <c r="AG10">
        <f t="shared" si="2"/>
        <v>721.87359508402744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11.542732240437159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139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623.88791162867358</v>
      </c>
      <c r="P11" s="36">
        <v>57.75</v>
      </c>
      <c r="Q11" s="36">
        <v>14.435588145432323</v>
      </c>
      <c r="R11" s="38">
        <v>0</v>
      </c>
      <c r="S11" s="38">
        <v>0</v>
      </c>
      <c r="T11" s="37">
        <f>SUMPRODUCT(LTA!J11:AN11,LTA!J$101:AN$101,LTA!J$103:AN$103)</f>
        <v>20.66</v>
      </c>
      <c r="U11" s="37">
        <f>SUMPRODUCT(LTA!J11:AN11,LTA!J$102:AN$102,LTA!J$103:AN$103)</f>
        <v>52.510000000000005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-132</v>
      </c>
      <c r="AA11" s="75">
        <f>STOA!H11</f>
        <v>0.38</v>
      </c>
      <c r="AB11" s="75">
        <f>-STOA!N11</f>
        <v>-203.17</v>
      </c>
      <c r="AC11">
        <f t="shared" si="0"/>
        <v>11.783505803573231</v>
      </c>
      <c r="AD11">
        <f t="shared" si="1"/>
        <v>717.83552621096987</v>
      </c>
      <c r="AE11">
        <f>'IDT-1'!B11</f>
        <v>0</v>
      </c>
      <c r="AF11" s="24"/>
      <c r="AG11">
        <f t="shared" si="2"/>
        <v>717.83552621096987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11.542732240437159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139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620.53847984233767</v>
      </c>
      <c r="P12" s="36">
        <v>57.75</v>
      </c>
      <c r="Q12" s="36">
        <v>14.435588145432323</v>
      </c>
      <c r="R12" s="38">
        <v>0</v>
      </c>
      <c r="S12" s="38">
        <v>0</v>
      </c>
      <c r="T12" s="37">
        <f>SUMPRODUCT(LTA!J12:AN12,LTA!J$101:AN$101,LTA!J$103:AN$103)</f>
        <v>20.66</v>
      </c>
      <c r="U12" s="37">
        <f>SUMPRODUCT(LTA!J12:AN12,LTA!J$102:AN$102,LTA!J$103:AN$103)</f>
        <v>52.11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-140</v>
      </c>
      <c r="AA12" s="75">
        <f>STOA!H12</f>
        <v>0.38</v>
      </c>
      <c r="AB12" s="75">
        <f>-STOA!N12</f>
        <v>-203.17</v>
      </c>
      <c r="AC12">
        <f t="shared" si="0"/>
        <v>11.819779838367122</v>
      </c>
      <c r="AD12">
        <f t="shared" si="1"/>
        <v>706.04982038984008</v>
      </c>
      <c r="AE12">
        <f>'IDT-1'!B12</f>
        <v>0</v>
      </c>
      <c r="AF12" s="24"/>
      <c r="AG12">
        <f t="shared" si="2"/>
        <v>706.04982038984008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11.542732240437159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139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610.42173365241865</v>
      </c>
      <c r="P13" s="36">
        <v>57.75</v>
      </c>
      <c r="Q13" s="36">
        <v>14.435588145432323</v>
      </c>
      <c r="R13" s="38">
        <v>0</v>
      </c>
      <c r="S13" s="38">
        <v>0</v>
      </c>
      <c r="T13" s="37">
        <f>SUMPRODUCT(LTA!J13:AN13,LTA!J$101:AN$101,LTA!J$103:AN$103)</f>
        <v>19.990000000000002</v>
      </c>
      <c r="U13" s="37">
        <f>SUMPRODUCT(LTA!J13:AN13,LTA!J$102:AN$102,LTA!J$103:AN$103)</f>
        <v>51.910000000000004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-137</v>
      </c>
      <c r="AA13" s="75">
        <f>STOA!H13</f>
        <v>0.38</v>
      </c>
      <c r="AB13" s="75">
        <f>-STOA!N13</f>
        <v>-203.17</v>
      </c>
      <c r="AC13">
        <f t="shared" si="0"/>
        <v>11.823373697197134</v>
      </c>
      <c r="AD13">
        <f t="shared" si="1"/>
        <v>712.49948034109127</v>
      </c>
      <c r="AE13">
        <f>'IDT-1'!B13</f>
        <v>0</v>
      </c>
      <c r="AF13" s="24"/>
      <c r="AG13">
        <f t="shared" si="2"/>
        <v>712.49948034109127</v>
      </c>
      <c r="AI13" s="34">
        <f>PXIL!H13</f>
        <v>0</v>
      </c>
      <c r="AJ13" s="34">
        <f>PXIL!N13</f>
        <v>0</v>
      </c>
      <c r="AK13" s="34">
        <f>RTM_IEX!H13</f>
        <v>14.44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11.542732240437159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139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609.08742907629903</v>
      </c>
      <c r="P14" s="36">
        <v>57.75</v>
      </c>
      <c r="Q14" s="36">
        <v>14.435588145432323</v>
      </c>
      <c r="R14" s="38">
        <v>0</v>
      </c>
      <c r="S14" s="38">
        <v>0</v>
      </c>
      <c r="T14" s="37">
        <f>SUMPRODUCT(LTA!J14:AN14,LTA!J$101:AN$101,LTA!J$103:AN$103)</f>
        <v>19.990000000000002</v>
      </c>
      <c r="U14" s="37">
        <f>SUMPRODUCT(LTA!J14:AN14,LTA!J$102:AN$102,LTA!J$103:AN$103)</f>
        <v>51.510000000000005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-139</v>
      </c>
      <c r="AA14" s="75">
        <f>STOA!H14</f>
        <v>0.38</v>
      </c>
      <c r="AB14" s="75">
        <f>-STOA!N14</f>
        <v>-203.17</v>
      </c>
      <c r="AC14">
        <f t="shared" si="0"/>
        <v>11.833811854207509</v>
      </c>
      <c r="AD14">
        <f t="shared" si="1"/>
        <v>709.71473760796107</v>
      </c>
      <c r="AE14">
        <f>'IDT-1'!B14</f>
        <v>0</v>
      </c>
      <c r="AF14" s="24"/>
      <c r="AG14">
        <f t="shared" si="2"/>
        <v>709.71473760796107</v>
      </c>
      <c r="AI14" s="34">
        <f>PXIL!H14</f>
        <v>0</v>
      </c>
      <c r="AJ14" s="34">
        <f>PXIL!N14</f>
        <v>0</v>
      </c>
      <c r="AK14" s="34">
        <f>RTM_IEX!H14</f>
        <v>15.4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11.542732240437159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139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615.008247826299</v>
      </c>
      <c r="P15" s="36">
        <v>57.75</v>
      </c>
      <c r="Q15" s="36">
        <v>14.435588145432323</v>
      </c>
      <c r="R15" s="38">
        <v>0</v>
      </c>
      <c r="S15" s="38">
        <v>0</v>
      </c>
      <c r="T15" s="37">
        <f>SUMPRODUCT(LTA!J15:AN15,LTA!J$101:AN$101,LTA!J$103:AN$103)</f>
        <v>19.990000000000002</v>
      </c>
      <c r="U15" s="37">
        <f>SUMPRODUCT(LTA!J15:AN15,LTA!J$102:AN$102,LTA!J$103:AN$103)</f>
        <v>55.1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-141</v>
      </c>
      <c r="AA15" s="75">
        <f>STOA!H15</f>
        <v>0.38</v>
      </c>
      <c r="AB15" s="75">
        <f>-STOA!N15</f>
        <v>-203.17</v>
      </c>
      <c r="AC15">
        <f t="shared" si="0"/>
        <v>11.928352413030622</v>
      </c>
      <c r="AD15">
        <f t="shared" si="1"/>
        <v>686.73101579913794</v>
      </c>
      <c r="AE15">
        <f>'IDT-1'!B15</f>
        <v>0</v>
      </c>
      <c r="AF15" s="24"/>
      <c r="AG15">
        <f t="shared" si="2"/>
        <v>686.73101579913794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10.76376</v>
      </c>
      <c r="E16">
        <f>GT_NG!P16</f>
        <v>11.542732240437159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139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615.008247826299</v>
      </c>
      <c r="P16" s="36">
        <v>57.75</v>
      </c>
      <c r="Q16" s="36">
        <v>14.435588145432323</v>
      </c>
      <c r="R16" s="38">
        <v>0</v>
      </c>
      <c r="S16" s="38">
        <v>0</v>
      </c>
      <c r="T16" s="37">
        <f>SUMPRODUCT(LTA!J16:AN16,LTA!J$101:AN$101,LTA!J$103:AN$103)</f>
        <v>19.990000000000002</v>
      </c>
      <c r="U16" s="37">
        <f>SUMPRODUCT(LTA!J16:AN16,LTA!J$102:AN$102,LTA!J$103:AN$103)</f>
        <v>55.1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-138</v>
      </c>
      <c r="AA16" s="75">
        <f>STOA!H16</f>
        <v>0.38</v>
      </c>
      <c r="AB16" s="75">
        <f>-STOA!N16</f>
        <v>-203.17</v>
      </c>
      <c r="AC16">
        <f t="shared" si="0"/>
        <v>11.960073950205288</v>
      </c>
      <c r="AD16">
        <f t="shared" si="1"/>
        <v>684.45025426196321</v>
      </c>
      <c r="AE16">
        <f>'IDT-1'!B16</f>
        <v>0</v>
      </c>
      <c r="AF16" s="24"/>
      <c r="AG16">
        <f t="shared" si="2"/>
        <v>684.45025426196321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-21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10.76376</v>
      </c>
      <c r="E17">
        <f>GT_NG!P17</f>
        <v>11.542732240437159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139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614.8882472438878</v>
      </c>
      <c r="P17" s="36">
        <v>57.75</v>
      </c>
      <c r="Q17" s="36">
        <v>14.435588145432323</v>
      </c>
      <c r="R17" s="38">
        <v>0</v>
      </c>
      <c r="S17" s="38">
        <v>0</v>
      </c>
      <c r="T17" s="37">
        <f>SUMPRODUCT(LTA!J17:AN17,LTA!J$101:AN$101,LTA!J$103:AN$103)</f>
        <v>19.990000000000002</v>
      </c>
      <c r="U17" s="37">
        <f>SUMPRODUCT(LTA!J17:AN17,LTA!J$102:AN$102,LTA!J$103:AN$103)</f>
        <v>55.1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-136</v>
      </c>
      <c r="AA17" s="75">
        <f>STOA!H17</f>
        <v>0.38</v>
      </c>
      <c r="AB17" s="75">
        <f>-STOA!N17</f>
        <v>-203.17</v>
      </c>
      <c r="AC17">
        <f t="shared" si="0"/>
        <v>11.764229317640584</v>
      </c>
      <c r="AD17">
        <f t="shared" si="1"/>
        <v>707.52609831211669</v>
      </c>
      <c r="AE17">
        <f>'IDT-1'!B17</f>
        <v>0</v>
      </c>
      <c r="AF17" s="24"/>
      <c r="AG17">
        <f t="shared" si="2"/>
        <v>707.52609831211669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10.76376</v>
      </c>
      <c r="E18">
        <f>GT_NG!P18</f>
        <v>11.542732240437159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139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614.8882472438878</v>
      </c>
      <c r="P18" s="36">
        <v>57.75</v>
      </c>
      <c r="Q18" s="36">
        <v>14.435588145432323</v>
      </c>
      <c r="R18" s="38">
        <v>0</v>
      </c>
      <c r="S18" s="38">
        <v>0</v>
      </c>
      <c r="T18" s="37">
        <f>SUMPRODUCT(LTA!J18:AN18,LTA!J$101:AN$101,LTA!J$103:AN$103)</f>
        <v>19.990000000000002</v>
      </c>
      <c r="U18" s="37">
        <f>SUMPRODUCT(LTA!J18:AN18,LTA!J$102:AN$102,LTA!J$103:AN$103)</f>
        <v>55.300000000000004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-131</v>
      </c>
      <c r="AA18" s="75">
        <f>STOA!H18</f>
        <v>0.38</v>
      </c>
      <c r="AB18" s="75">
        <f>-STOA!N18</f>
        <v>-203.17</v>
      </c>
      <c r="AC18">
        <f t="shared" si="0"/>
        <v>11.72355352901614</v>
      </c>
      <c r="AD18">
        <f t="shared" si="1"/>
        <v>712.76677410074115</v>
      </c>
      <c r="AE18">
        <f>'IDT-1'!B18</f>
        <v>0</v>
      </c>
      <c r="AF18" s="24"/>
      <c r="AG18">
        <f t="shared" si="2"/>
        <v>712.76677410074115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10.76376</v>
      </c>
      <c r="E19">
        <f>GT_NG!P19</f>
        <v>11.542732240437159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139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634.53016905463073</v>
      </c>
      <c r="P19" s="36">
        <v>57.75</v>
      </c>
      <c r="Q19" s="36">
        <v>14.435588145432323</v>
      </c>
      <c r="R19" s="38">
        <v>0</v>
      </c>
      <c r="S19" s="38">
        <v>0</v>
      </c>
      <c r="T19" s="37">
        <f>SUMPRODUCT(LTA!J19:AN19,LTA!J$101:AN$101,LTA!J$103:AN$103)</f>
        <v>19.990000000000002</v>
      </c>
      <c r="U19" s="37">
        <f>SUMPRODUCT(LTA!J19:AN19,LTA!J$102:AN$102,LTA!J$103:AN$103)</f>
        <v>54.5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-126</v>
      </c>
      <c r="AA19" s="75">
        <f>STOA!H19</f>
        <v>0.38</v>
      </c>
      <c r="AB19" s="75">
        <f>-STOA!N19</f>
        <v>-203.17</v>
      </c>
      <c r="AC19">
        <f t="shared" si="0"/>
        <v>11.839469883601936</v>
      </c>
      <c r="AD19">
        <f t="shared" si="1"/>
        <v>736.4927795568982</v>
      </c>
      <c r="AE19">
        <f>'IDT-1'!B19</f>
        <v>0</v>
      </c>
      <c r="AF19" s="24"/>
      <c r="AG19">
        <f t="shared" si="2"/>
        <v>736.4927795568982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10.76376</v>
      </c>
      <c r="E20">
        <f>GT_NG!P20</f>
        <v>11.542732240437159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139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641.98686954860841</v>
      </c>
      <c r="P20" s="36">
        <v>57.75</v>
      </c>
      <c r="Q20" s="36">
        <v>14.435588145432323</v>
      </c>
      <c r="R20" s="38">
        <v>0</v>
      </c>
      <c r="S20" s="38">
        <v>0</v>
      </c>
      <c r="T20" s="37">
        <f>SUMPRODUCT(LTA!J20:AN20,LTA!J$101:AN$101,LTA!J$103:AN$103)</f>
        <v>19.990000000000002</v>
      </c>
      <c r="U20" s="37">
        <f>SUMPRODUCT(LTA!J20:AN20,LTA!J$102:AN$102,LTA!J$103:AN$103)</f>
        <v>54.25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-105</v>
      </c>
      <c r="AA20" s="75">
        <f>STOA!H20</f>
        <v>0.38</v>
      </c>
      <c r="AB20" s="75">
        <f>-STOA!N20</f>
        <v>-203.17</v>
      </c>
      <c r="AC20">
        <f t="shared" si="0"/>
        <v>11.823765748227347</v>
      </c>
      <c r="AD20">
        <f t="shared" si="1"/>
        <v>752.71518418625044</v>
      </c>
      <c r="AE20">
        <f>'IDT-1'!B20</f>
        <v>0</v>
      </c>
      <c r="AF20" s="24"/>
      <c r="AG20">
        <f t="shared" si="2"/>
        <v>752.71518418625044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10.76376</v>
      </c>
      <c r="E21">
        <f>GT_NG!P21</f>
        <v>11.542732240437159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139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651.50163794483797</v>
      </c>
      <c r="P21" s="36">
        <v>57.750000000000007</v>
      </c>
      <c r="Q21" s="36">
        <v>14.44</v>
      </c>
      <c r="R21" s="38">
        <v>0</v>
      </c>
      <c r="S21" s="38">
        <v>0</v>
      </c>
      <c r="T21" s="37">
        <f>SUMPRODUCT(LTA!J21:AN21,LTA!J$101:AN$101,LTA!J$103:AN$103)</f>
        <v>19.990000000000002</v>
      </c>
      <c r="U21" s="37">
        <f>SUMPRODUCT(LTA!J21:AN21,LTA!J$102:AN$102,LTA!J$103:AN$103)</f>
        <v>57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-72</v>
      </c>
      <c r="AA21" s="75">
        <f>STOA!H21</f>
        <v>0.38</v>
      </c>
      <c r="AB21" s="75">
        <f>-STOA!N21</f>
        <v>-203.17</v>
      </c>
      <c r="AC21">
        <f t="shared" si="0"/>
        <v>11.698105603762038</v>
      </c>
      <c r="AD21">
        <f t="shared" si="1"/>
        <v>792.11002458151313</v>
      </c>
      <c r="AE21">
        <f>'IDT-1'!B21</f>
        <v>0</v>
      </c>
      <c r="AF21" s="24"/>
      <c r="AG21">
        <f t="shared" si="2"/>
        <v>792.11002458151313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10.76376</v>
      </c>
      <c r="E22">
        <f>GT_NG!P22</f>
        <v>11.542732240437159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139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651.50161937128712</v>
      </c>
      <c r="P22" s="36">
        <v>57.750000000000007</v>
      </c>
      <c r="Q22" s="36">
        <v>14.435588145432323</v>
      </c>
      <c r="R22" s="38">
        <v>0</v>
      </c>
      <c r="S22" s="38">
        <v>0</v>
      </c>
      <c r="T22" s="37">
        <f>SUMPRODUCT(LTA!J22:AN22,LTA!J$101:AN$101,LTA!J$103:AN$103)</f>
        <v>19.990000000000002</v>
      </c>
      <c r="U22" s="37">
        <f>SUMPRODUCT(LTA!J22:AN22,LTA!J$102:AN$102,LTA!J$103:AN$103)</f>
        <v>57.4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-33</v>
      </c>
      <c r="AA22" s="75">
        <f>STOA!H22</f>
        <v>0.38</v>
      </c>
      <c r="AB22" s="75">
        <f>-STOA!N22</f>
        <v>-203.17</v>
      </c>
      <c r="AC22">
        <f t="shared" si="0"/>
        <v>11.396466710069838</v>
      </c>
      <c r="AD22">
        <f t="shared" si="1"/>
        <v>828.80723304708704</v>
      </c>
      <c r="AE22">
        <f>'IDT-1'!B22</f>
        <v>0</v>
      </c>
      <c r="AF22" s="24"/>
      <c r="AG22">
        <f t="shared" si="2"/>
        <v>828.80723304708704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-21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10.76376</v>
      </c>
      <c r="E23">
        <f>GT_NG!P23</f>
        <v>11.542732240437159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139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667.23763205912815</v>
      </c>
      <c r="P23" s="36">
        <v>81.81</v>
      </c>
      <c r="Q23" s="36">
        <v>14.435588145432323</v>
      </c>
      <c r="R23" s="38">
        <v>0</v>
      </c>
      <c r="S23" s="38">
        <v>0</v>
      </c>
      <c r="T23" s="37">
        <f>SUMPRODUCT(LTA!J23:AN23,LTA!J$101:AN$101,LTA!J$103:AN$103)</f>
        <v>23.31</v>
      </c>
      <c r="U23" s="37">
        <f>SUMPRODUCT(LTA!J23:AN23,LTA!J$102:AN$102,LTA!J$103:AN$103)</f>
        <v>65.259999999999991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-203.17</v>
      </c>
      <c r="AC23">
        <f t="shared" si="0"/>
        <v>11.765367112573479</v>
      </c>
      <c r="AD23">
        <f t="shared" si="1"/>
        <v>886.41434533242432</v>
      </c>
      <c r="AE23">
        <f>'IDT-1'!B23</f>
        <v>0</v>
      </c>
      <c r="AF23" s="24"/>
      <c r="AG23">
        <f t="shared" si="2"/>
        <v>886.41434533242432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-47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10.76376</v>
      </c>
      <c r="E24">
        <f>GT_NG!P24</f>
        <v>11.542732240437159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139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678.8705374789231</v>
      </c>
      <c r="P24" s="36">
        <v>117.64479701043695</v>
      </c>
      <c r="Q24" s="36">
        <v>23.1</v>
      </c>
      <c r="R24" s="38">
        <v>0</v>
      </c>
      <c r="S24" s="38">
        <v>0</v>
      </c>
      <c r="T24" s="37">
        <f>SUMPRODUCT(LTA!J24:AN24,LTA!J$101:AN$101,LTA!J$103:AN$103)</f>
        <v>23.54</v>
      </c>
      <c r="U24" s="37">
        <f>SUMPRODUCT(LTA!J24:AN24,LTA!J$102:AN$102,LTA!J$103:AN$103)</f>
        <v>66.289999999999992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-203.17</v>
      </c>
      <c r="AC24">
        <f t="shared" si="0"/>
        <v>12.145806979867125</v>
      </c>
      <c r="AD24">
        <f t="shared" si="1"/>
        <v>955.42601974993011</v>
      </c>
      <c r="AE24">
        <f>'IDT-1'!B24</f>
        <v>0</v>
      </c>
      <c r="AF24" s="24"/>
      <c r="AG24">
        <f t="shared" si="2"/>
        <v>955.42601974993011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10.76376</v>
      </c>
      <c r="E25">
        <f>GT_NG!P25</f>
        <v>11.542732240437159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139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745.20785661504101</v>
      </c>
      <c r="P25" s="36">
        <v>117.64410186995539</v>
      </c>
      <c r="Q25" s="36">
        <v>38.130000000000003</v>
      </c>
      <c r="R25" s="38">
        <v>0</v>
      </c>
      <c r="S25" s="38">
        <v>0</v>
      </c>
      <c r="T25" s="37">
        <f>SUMPRODUCT(LTA!J25:AN25,LTA!J$101:AN$101,LTA!J$103:AN$103)</f>
        <v>23.8</v>
      </c>
      <c r="U25" s="37">
        <f>SUMPRODUCT(LTA!J25:AN25,LTA!J$102:AN$102,LTA!J$103:AN$103)</f>
        <v>66.990000000000009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-203.17</v>
      </c>
      <c r="AC25">
        <f t="shared" si="0"/>
        <v>12.95594682957892</v>
      </c>
      <c r="AD25">
        <f t="shared" si="1"/>
        <v>1022.9425038958549</v>
      </c>
      <c r="AE25">
        <f>'IDT-1'!B25</f>
        <v>0</v>
      </c>
      <c r="AF25" s="24"/>
      <c r="AG25">
        <f t="shared" si="2"/>
        <v>1022.9425038958549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10.76376</v>
      </c>
      <c r="E26">
        <f>GT_NG!P26</f>
        <v>11.542732240437159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139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823.64257763463456</v>
      </c>
      <c r="P26" s="36">
        <v>117.65</v>
      </c>
      <c r="Q26" s="36">
        <v>38.130000000000003</v>
      </c>
      <c r="R26" s="38">
        <v>0</v>
      </c>
      <c r="S26" s="38">
        <v>0</v>
      </c>
      <c r="T26" s="37">
        <f>SUMPRODUCT(LTA!J26:AN26,LTA!J$101:AN$101,LTA!J$103:AN$103)</f>
        <v>24.14</v>
      </c>
      <c r="U26" s="37">
        <f>SUMPRODUCT(LTA!J26:AN26,LTA!J$102:AN$102,LTA!J$103:AN$103)</f>
        <v>67.69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-203.17</v>
      </c>
      <c r="AC26">
        <f t="shared" si="0"/>
        <v>13.530401295462102</v>
      </c>
      <c r="AD26">
        <f t="shared" si="1"/>
        <v>1112.8486685796099</v>
      </c>
      <c r="AE26">
        <f>'IDT-1'!B26</f>
        <v>0</v>
      </c>
      <c r="AF26" s="24"/>
      <c r="AG26">
        <f t="shared" si="2"/>
        <v>1112.8486685796099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10.76376</v>
      </c>
      <c r="E27">
        <f>GT_NG!P27</f>
        <v>11.312714025500911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112.55560329674623</v>
      </c>
      <c r="J27">
        <f>Bawana_RLNG!P27</f>
        <v>0</v>
      </c>
      <c r="K27">
        <f>Bawana_Spot!P27</f>
        <v>144.48181551175387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901.35930457842335</v>
      </c>
      <c r="P27" s="36">
        <v>117.64548299163017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26.29</v>
      </c>
      <c r="U27" s="37">
        <f>SUMPRODUCT(LTA!J27:AN27,LTA!J$102:AN$102,LTA!J$103:AN$103)</f>
        <v>66.710000000000008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14.178594274006402</v>
      </c>
      <c r="AD27">
        <f t="shared" si="1"/>
        <v>1159.4400861300483</v>
      </c>
      <c r="AE27">
        <f>'IDT-1'!B27</f>
        <v>0</v>
      </c>
      <c r="AF27" s="24"/>
      <c r="AG27">
        <f t="shared" si="2"/>
        <v>1159.4400861300483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10.76376</v>
      </c>
      <c r="E28">
        <f>GT_NG!P28</f>
        <v>11.312714025500911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112.55560329674623</v>
      </c>
      <c r="J28">
        <f>Bawana_RLNG!P28</f>
        <v>0</v>
      </c>
      <c r="K28">
        <f>Bawana_Spot!P28</f>
        <v>286.64785665508015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976.01892619163232</v>
      </c>
      <c r="P28" s="36">
        <v>117.64548299163017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28.82</v>
      </c>
      <c r="U28" s="37">
        <f>SUMPRODUCT(LTA!J28:AN28,LTA!J$102:AN$102,LTA!J$103:AN$103)</f>
        <v>66.259999999999991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16.940758033174205</v>
      </c>
      <c r="AD28">
        <f t="shared" si="1"/>
        <v>1266.5835851274157</v>
      </c>
      <c r="AE28">
        <f>'IDT-1'!B28</f>
        <v>0</v>
      </c>
      <c r="AF28" s="24"/>
      <c r="AG28">
        <f t="shared" si="2"/>
        <v>1266.5835851274157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-128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10.76376</v>
      </c>
      <c r="E29">
        <f>GT_NG!P29</f>
        <v>11.542732240437159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112.55560329674623</v>
      </c>
      <c r="J29">
        <f>Bawana_RLNG!P29</f>
        <v>0</v>
      </c>
      <c r="K29">
        <f>Bawana_Spot!P29</f>
        <v>277.56084199412714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998.20695029058197</v>
      </c>
      <c r="P29" s="36">
        <v>117.64548299163017</v>
      </c>
      <c r="Q29" s="36">
        <v>38.14</v>
      </c>
      <c r="R29" s="38">
        <v>0.24</v>
      </c>
      <c r="S29" s="38">
        <v>0</v>
      </c>
      <c r="T29" s="37">
        <f>SUMPRODUCT(LTA!J29:AN29,LTA!J$101:AN$101,LTA!J$103:AN$103)</f>
        <v>31.25</v>
      </c>
      <c r="U29" s="37">
        <f>SUMPRODUCT(LTA!J29:AN29,LTA!J$102:AN$102,LTA!J$103:AN$103)</f>
        <v>65.53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-237.07</v>
      </c>
      <c r="AC29">
        <f t="shared" si="0"/>
        <v>17.475650236253518</v>
      </c>
      <c r="AD29">
        <f t="shared" si="1"/>
        <v>1233.3197205772692</v>
      </c>
      <c r="AE29">
        <f>'IDT-1'!B29</f>
        <v>72</v>
      </c>
      <c r="AF29" s="24"/>
      <c r="AG29">
        <f t="shared" si="2"/>
        <v>1305.3197205772692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-176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10.76376</v>
      </c>
      <c r="E30">
        <f>GT_NG!P30</f>
        <v>11.542732240437159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112.55560329674623</v>
      </c>
      <c r="J30">
        <f>Bawana_RLNG!P30</f>
        <v>0</v>
      </c>
      <c r="K30">
        <f>Bawana_Spot!P30</f>
        <v>276.56096442222878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1073.5898129568236</v>
      </c>
      <c r="P30" s="36">
        <v>117.64548299163017</v>
      </c>
      <c r="Q30" s="36">
        <v>38.14</v>
      </c>
      <c r="R30" s="38">
        <v>0.91481481481481475</v>
      </c>
      <c r="S30" s="38">
        <v>0</v>
      </c>
      <c r="T30" s="37">
        <f>SUMPRODUCT(LTA!J30:AN30,LTA!J$101:AN$101,LTA!J$103:AN$103)</f>
        <v>34.39</v>
      </c>
      <c r="U30" s="37">
        <f>SUMPRODUCT(LTA!J30:AN30,LTA!J$102:AN$102,LTA!J$103:AN$103)</f>
        <v>64.83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-237.07</v>
      </c>
      <c r="AC30">
        <f t="shared" si="0"/>
        <v>17.813198919669549</v>
      </c>
      <c r="AD30">
        <f t="shared" si="1"/>
        <v>1347.4799718030115</v>
      </c>
      <c r="AE30">
        <f>'IDT-1'!B30</f>
        <v>43</v>
      </c>
      <c r="AF30" s="24"/>
      <c r="AG30">
        <f t="shared" si="2"/>
        <v>1390.4799718030115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10.76376</v>
      </c>
      <c r="E31">
        <f>GT_NG!P31</f>
        <v>11.542732240437159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112.55560329674623</v>
      </c>
      <c r="J31">
        <f>Bawana_RLNG!P31</f>
        <v>0</v>
      </c>
      <c r="K31">
        <f>Bawana_Spot!P31</f>
        <v>180.56186951235983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1078.555643557637</v>
      </c>
      <c r="P31" s="36">
        <v>117.64548299163017</v>
      </c>
      <c r="Q31" s="36">
        <v>38.14</v>
      </c>
      <c r="R31" s="38">
        <v>4.22</v>
      </c>
      <c r="S31" s="38">
        <v>0</v>
      </c>
      <c r="T31" s="37">
        <f>SUMPRODUCT(LTA!J31:AN31,LTA!J$101:AN$101,LTA!J$103:AN$103)</f>
        <v>24.77</v>
      </c>
      <c r="U31" s="37">
        <f>SUMPRODUCT(LTA!J31:AN31,LTA!J$102:AN$102,LTA!J$103:AN$103)</f>
        <v>68.36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-237.07</v>
      </c>
      <c r="AC31">
        <f t="shared" si="0"/>
        <v>16.305498648413465</v>
      </c>
      <c r="AD31">
        <f t="shared" si="1"/>
        <v>1340.2195929503969</v>
      </c>
      <c r="AE31">
        <f>'IDT-1'!B31</f>
        <v>119</v>
      </c>
      <c r="AF31" s="24"/>
      <c r="AG31">
        <f t="shared" si="2"/>
        <v>1459.2195929503969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10.76376</v>
      </c>
      <c r="E32">
        <f>GT_NG!P32</f>
        <v>11.542732240437159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112.55560329674623</v>
      </c>
      <c r="J32">
        <f>Bawana_RLNG!P32</f>
        <v>0</v>
      </c>
      <c r="K32">
        <f>Bawana_Spot!P32</f>
        <v>172.56197684690127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1075.799219887637</v>
      </c>
      <c r="P32" s="36">
        <v>117.64548299163017</v>
      </c>
      <c r="Q32" s="36">
        <v>38.14</v>
      </c>
      <c r="R32" s="38">
        <v>11.8</v>
      </c>
      <c r="S32" s="38">
        <v>0</v>
      </c>
      <c r="T32" s="37">
        <f>SUMPRODUCT(LTA!J32:AN32,LTA!J$101:AN$101,LTA!J$103:AN$103)</f>
        <v>24.950000000000003</v>
      </c>
      <c r="U32" s="37">
        <f>SUMPRODUCT(LTA!J32:AN32,LTA!J$102:AN$102,LTA!J$103:AN$103)</f>
        <v>68.06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119.76</v>
      </c>
      <c r="Z32" s="34">
        <f>IEX!N32</f>
        <v>0</v>
      </c>
      <c r="AA32" s="75">
        <f>STOA!H32</f>
        <v>0.48</v>
      </c>
      <c r="AB32" s="75">
        <f>-STOA!N32</f>
        <v>-237.07</v>
      </c>
      <c r="AC32">
        <f t="shared" si="0"/>
        <v>17.405005591195618</v>
      </c>
      <c r="AD32">
        <f t="shared" si="1"/>
        <v>1470.0137696721563</v>
      </c>
      <c r="AE32">
        <f>'IDT-1'!B32</f>
        <v>71.227999999999994</v>
      </c>
      <c r="AF32" s="24"/>
      <c r="AG32">
        <f t="shared" si="2"/>
        <v>1541.2417696721564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-54</v>
      </c>
      <c r="AM32" s="34">
        <f>RTM_PXI!H32</f>
        <v>0</v>
      </c>
      <c r="AN32" s="34">
        <f>RTM_PXI!N32</f>
        <v>0</v>
      </c>
      <c r="AO32" s="148">
        <f>GDAM_IEX!H32</f>
        <v>14.43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10.76376</v>
      </c>
      <c r="E33">
        <f>GT_NG!P33</f>
        <v>11.542732240437159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112.55560329674623</v>
      </c>
      <c r="J33">
        <f>Bawana_RLNG!P33</f>
        <v>0</v>
      </c>
      <c r="K33">
        <f>Bawana_Spot!P33</f>
        <v>168.56201430669381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1075.799219887637</v>
      </c>
      <c r="P33" s="36">
        <v>117.64548299163017</v>
      </c>
      <c r="Q33" s="36">
        <v>38.14</v>
      </c>
      <c r="R33" s="38">
        <v>20.634809979016087</v>
      </c>
      <c r="S33" s="38">
        <v>0</v>
      </c>
      <c r="T33" s="37">
        <f>SUMPRODUCT(LTA!J33:AN33,LTA!J$101:AN$101,LTA!J$103:AN$103)</f>
        <v>29.869999999999997</v>
      </c>
      <c r="U33" s="37">
        <f>SUMPRODUCT(LTA!J33:AN33,LTA!J$102:AN$102,LTA!J$103:AN$103)</f>
        <v>66.8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237.62</v>
      </c>
      <c r="Z33" s="34">
        <f>IEX!N33</f>
        <v>0</v>
      </c>
      <c r="AA33" s="75">
        <f>STOA!H33</f>
        <v>0.48</v>
      </c>
      <c r="AB33" s="75">
        <f>-STOA!N33</f>
        <v>-237.07</v>
      </c>
      <c r="AC33">
        <f t="shared" si="0"/>
        <v>18.811421883703389</v>
      </c>
      <c r="AD33">
        <f t="shared" si="1"/>
        <v>1577.7922008184571</v>
      </c>
      <c r="AE33">
        <f>'IDT-1'!B33</f>
        <v>51.445</v>
      </c>
      <c r="AF33" s="24"/>
      <c r="AG33">
        <f t="shared" si="2"/>
        <v>1629.237200818457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-83</v>
      </c>
      <c r="AM33" s="34">
        <f>RTM_PXI!H33</f>
        <v>0</v>
      </c>
      <c r="AN33" s="34">
        <f>RTM_PXI!N33</f>
        <v>0</v>
      </c>
      <c r="AO33" s="148">
        <f>GDAM_IEX!H33</f>
        <v>26.26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10.76376</v>
      </c>
      <c r="E34">
        <f>GT_NG!P34</f>
        <v>11.542732240437159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112.55560329674623</v>
      </c>
      <c r="J34">
        <f>Bawana_RLNG!P34</f>
        <v>0</v>
      </c>
      <c r="K34">
        <f>Bawana_Spot!P34</f>
        <v>168.56201430669381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1065.7865248876371</v>
      </c>
      <c r="P34" s="36">
        <v>117.64548299163017</v>
      </c>
      <c r="Q34" s="36">
        <v>38.14</v>
      </c>
      <c r="R34" s="38">
        <v>38.280000000000008</v>
      </c>
      <c r="S34" s="38">
        <v>0</v>
      </c>
      <c r="T34" s="37">
        <f>SUMPRODUCT(LTA!J34:AN34,LTA!J$101:AN$101,LTA!J$103:AN$103)</f>
        <v>62.089999999999996</v>
      </c>
      <c r="U34" s="37">
        <f>SUMPRODUCT(LTA!J34:AN34,LTA!J$102:AN$102,LTA!J$103:AN$103)</f>
        <v>66.52000000000001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244.45</v>
      </c>
      <c r="Z34" s="34">
        <f>IEX!N34</f>
        <v>0</v>
      </c>
      <c r="AA34" s="75">
        <f>STOA!H34</f>
        <v>0.48</v>
      </c>
      <c r="AB34" s="75">
        <f>-STOA!N34</f>
        <v>-237.07</v>
      </c>
      <c r="AC34">
        <f t="shared" si="0"/>
        <v>18.787440324735648</v>
      </c>
      <c r="AD34">
        <f t="shared" si="1"/>
        <v>1683.418677398409</v>
      </c>
      <c r="AE34">
        <f>'IDT-1'!B34</f>
        <v>25.449000000000002</v>
      </c>
      <c r="AF34" s="24"/>
      <c r="AG34">
        <f t="shared" si="2"/>
        <v>1708.8676773984091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-29</v>
      </c>
      <c r="AM34" s="34">
        <f>RTM_PXI!H34</f>
        <v>0</v>
      </c>
      <c r="AN34" s="34">
        <f>RTM_PXI!N34</f>
        <v>0</v>
      </c>
      <c r="AO34" s="148">
        <f>GDAM_IEX!H34</f>
        <v>31.46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10.76376</v>
      </c>
      <c r="E35">
        <f>GT_NG!P35</f>
        <v>11.542732240437159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112.55560329674623</v>
      </c>
      <c r="J35">
        <f>Bawana_RLNG!P35</f>
        <v>0</v>
      </c>
      <c r="K35">
        <f>Bawana_Spot!P35</f>
        <v>212.85166496984885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1066.568585020513</v>
      </c>
      <c r="P35" s="36">
        <v>117.64548299163017</v>
      </c>
      <c r="Q35" s="36">
        <v>38.14</v>
      </c>
      <c r="R35" s="38">
        <v>47.1</v>
      </c>
      <c r="S35" s="38">
        <v>0</v>
      </c>
      <c r="T35" s="37">
        <f>SUMPRODUCT(LTA!J35:AN35,LTA!J$101:AN$101,LTA!J$103:AN$103)</f>
        <v>105.97999999999999</v>
      </c>
      <c r="U35" s="37">
        <f>SUMPRODUCT(LTA!J35:AN35,LTA!J$102:AN$102,LTA!J$103:AN$103)</f>
        <v>65.42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88.25</v>
      </c>
      <c r="Z35" s="34">
        <f>IEX!N35</f>
        <v>0</v>
      </c>
      <c r="AA35" s="75">
        <f>STOA!H35</f>
        <v>167.39000000000001</v>
      </c>
      <c r="AB35" s="75">
        <f>-STOA!N35</f>
        <v>-237.07</v>
      </c>
      <c r="AC35">
        <f t="shared" si="0"/>
        <v>20.173717843465877</v>
      </c>
      <c r="AD35">
        <f t="shared" si="1"/>
        <v>1730.5741106757096</v>
      </c>
      <c r="AE35">
        <f>'IDT-1'!B35</f>
        <v>0</v>
      </c>
      <c r="AF35" s="24"/>
      <c r="AG35">
        <f t="shared" si="2"/>
        <v>1730.5741106757096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-87</v>
      </c>
      <c r="AM35" s="34">
        <f>RTM_PXI!H35</f>
        <v>0</v>
      </c>
      <c r="AN35" s="34">
        <f>RTM_PXI!N35</f>
        <v>0</v>
      </c>
      <c r="AO35" s="148">
        <f>GDAM_IEX!H35</f>
        <v>30.61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10.76376</v>
      </c>
      <c r="E36">
        <f>GT_NG!P36</f>
        <v>11.542732240437159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112.55560329674623</v>
      </c>
      <c r="J36">
        <f>Bawana_RLNG!P36</f>
        <v>0</v>
      </c>
      <c r="K36">
        <f>Bawana_Spot!P36</f>
        <v>236.38152450611307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968.89408749448762</v>
      </c>
      <c r="P36" s="36">
        <v>117.64548299163017</v>
      </c>
      <c r="Q36" s="36">
        <v>38.14</v>
      </c>
      <c r="R36" s="38">
        <v>47.1</v>
      </c>
      <c r="S36" s="38">
        <v>0</v>
      </c>
      <c r="T36" s="37">
        <f>SUMPRODUCT(LTA!J36:AN36,LTA!J$101:AN$101,LTA!J$103:AN$103)</f>
        <v>157.24</v>
      </c>
      <c r="U36" s="37">
        <f>SUMPRODUCT(LTA!J36:AN36,LTA!J$102:AN$102,LTA!J$103:AN$103)</f>
        <v>65.42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139.87</v>
      </c>
      <c r="Z36" s="34">
        <f>IEX!N36</f>
        <v>0</v>
      </c>
      <c r="AA36" s="75">
        <f>STOA!H36</f>
        <v>167.39000000000001</v>
      </c>
      <c r="AB36" s="75">
        <f>-STOA!N36</f>
        <v>-237.07</v>
      </c>
      <c r="AC36">
        <f t="shared" si="0"/>
        <v>20.632616357526544</v>
      </c>
      <c r="AD36">
        <f t="shared" si="1"/>
        <v>1778.7205741718876</v>
      </c>
      <c r="AE36">
        <f>'IDT-1'!B36</f>
        <v>0</v>
      </c>
      <c r="AF36" s="24"/>
      <c r="AG36">
        <f t="shared" si="2"/>
        <v>1778.7205741718876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-90</v>
      </c>
      <c r="AM36" s="34">
        <f>RTM_PXI!H36</f>
        <v>0</v>
      </c>
      <c r="AN36" s="34">
        <f>RTM_PXI!N36</f>
        <v>0</v>
      </c>
      <c r="AO36" s="148">
        <f>GDAM_IEX!H36</f>
        <v>53.48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10.76376</v>
      </c>
      <c r="E37">
        <f>GT_NG!P37</f>
        <v>11.542732240437159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112.55560329674623</v>
      </c>
      <c r="J37">
        <f>Bawana_RLNG!P37</f>
        <v>0</v>
      </c>
      <c r="K37">
        <f>Bawana_Spot!P37</f>
        <v>200.28175116346114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946.29533824448765</v>
      </c>
      <c r="P37" s="36">
        <v>117.64548299163017</v>
      </c>
      <c r="Q37" s="36">
        <v>38.14</v>
      </c>
      <c r="R37" s="38">
        <v>47.1</v>
      </c>
      <c r="S37" s="38">
        <v>0</v>
      </c>
      <c r="T37" s="37">
        <f>SUMPRODUCT(LTA!J37:AN37,LTA!J$101:AN$101,LTA!J$103:AN$103)</f>
        <v>210.41000000000003</v>
      </c>
      <c r="U37" s="37">
        <f>SUMPRODUCT(LTA!J37:AN37,LTA!J$102:AN$102,LTA!J$103:AN$103)</f>
        <v>65.42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160.38999999999999</v>
      </c>
      <c r="Z37" s="34">
        <f>IEX!N37</f>
        <v>0</v>
      </c>
      <c r="AA37" s="75">
        <f>STOA!H37</f>
        <v>167.39000000000001</v>
      </c>
      <c r="AB37" s="75">
        <f>-STOA!N37</f>
        <v>-237.07</v>
      </c>
      <c r="AC37">
        <f t="shared" si="0"/>
        <v>20.873281821398933</v>
      </c>
      <c r="AD37">
        <f t="shared" si="1"/>
        <v>1819.1813861153635</v>
      </c>
      <c r="AE37">
        <f>'IDT-1'!B37</f>
        <v>0</v>
      </c>
      <c r="AF37" s="24"/>
      <c r="AG37">
        <f t="shared" si="2"/>
        <v>1819.1813861153635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-84</v>
      </c>
      <c r="AM37" s="34">
        <f>RTM_PXI!H37</f>
        <v>0</v>
      </c>
      <c r="AN37" s="34">
        <f>RTM_PXI!N37</f>
        <v>0</v>
      </c>
      <c r="AO37" s="148">
        <f>GDAM_IEX!H37</f>
        <v>73.19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10.76376</v>
      </c>
      <c r="E38">
        <f>GT_NG!P38</f>
        <v>11.542732240437159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112.55560329674623</v>
      </c>
      <c r="J38">
        <f>Bawana_RLNG!P38</f>
        <v>0</v>
      </c>
      <c r="K38">
        <f>Bawana_Spot!P38</f>
        <v>276.47133291536051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934.28564824448767</v>
      </c>
      <c r="P38" s="36">
        <v>117.64548299163017</v>
      </c>
      <c r="Q38" s="36">
        <v>38.14</v>
      </c>
      <c r="R38" s="38">
        <v>47.1</v>
      </c>
      <c r="S38" s="38">
        <v>0</v>
      </c>
      <c r="T38" s="37">
        <f>SUMPRODUCT(LTA!J38:AN38,LTA!J$101:AN$101,LTA!J$103:AN$103)</f>
        <v>266.89999999999998</v>
      </c>
      <c r="U38" s="37">
        <f>SUMPRODUCT(LTA!J38:AN38,LTA!J$102:AN$102,LTA!J$103:AN$103)</f>
        <v>64.460000000000008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95.66</v>
      </c>
      <c r="Z38" s="34">
        <f>IEX!N38</f>
        <v>0</v>
      </c>
      <c r="AA38" s="75">
        <f>STOA!H38</f>
        <v>167.39000000000001</v>
      </c>
      <c r="AB38" s="75">
        <f>-STOA!N38</f>
        <v>-237.07</v>
      </c>
      <c r="AC38">
        <f t="shared" si="0"/>
        <v>21.304350173914006</v>
      </c>
      <c r="AD38">
        <f t="shared" si="1"/>
        <v>1854.0002095147481</v>
      </c>
      <c r="AE38">
        <f>'IDT-1'!B38</f>
        <v>0</v>
      </c>
      <c r="AF38" s="24"/>
      <c r="AG38">
        <f t="shared" si="2"/>
        <v>1854.0002095147481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-92</v>
      </c>
      <c r="AM38" s="34">
        <f>RTM_PXI!H38</f>
        <v>0</v>
      </c>
      <c r="AN38" s="34">
        <f>RTM_PXI!N38</f>
        <v>0</v>
      </c>
      <c r="AO38" s="148">
        <f>GDAM_IEX!H38</f>
        <v>61.46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10.76376</v>
      </c>
      <c r="E39">
        <f>GT_NG!P39</f>
        <v>11.542732240437159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112.55560329674623</v>
      </c>
      <c r="J39">
        <f>Bawana_RLNG!P39</f>
        <v>0</v>
      </c>
      <c r="K39">
        <f>Bawana_Spot!P39</f>
        <v>285.29122396874715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908.30097574011779</v>
      </c>
      <c r="P39" s="36">
        <v>117.64548299163017</v>
      </c>
      <c r="Q39" s="36">
        <v>38.14</v>
      </c>
      <c r="R39" s="38">
        <v>47.1</v>
      </c>
      <c r="S39" s="38">
        <v>0</v>
      </c>
      <c r="T39" s="37">
        <f>SUMPRODUCT(LTA!J39:AN39,LTA!J$101:AN$101,LTA!J$103:AN$103)</f>
        <v>315.5</v>
      </c>
      <c r="U39" s="37">
        <f>SUMPRODUCT(LTA!J39:AN39,LTA!J$102:AN$102,LTA!J$103:AN$103)</f>
        <v>41.07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31.72</v>
      </c>
      <c r="Z39" s="34">
        <f>IEX!N39</f>
        <v>0</v>
      </c>
      <c r="AA39" s="75">
        <f>STOA!H39</f>
        <v>233.8</v>
      </c>
      <c r="AB39" s="75">
        <f>-STOA!N39</f>
        <v>-237.07</v>
      </c>
      <c r="AC39">
        <f t="shared" si="0"/>
        <v>20.893767277979073</v>
      </c>
      <c r="AD39">
        <f t="shared" si="1"/>
        <v>1865.7860109596993</v>
      </c>
      <c r="AE39">
        <f>'IDT-1'!B39</f>
        <v>0</v>
      </c>
      <c r="AF39" s="24"/>
      <c r="AG39">
        <f t="shared" si="2"/>
        <v>1865.7860109596993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-62</v>
      </c>
      <c r="AM39" s="34">
        <f>RTM_PXI!H39</f>
        <v>0</v>
      </c>
      <c r="AN39" s="34">
        <f>RTM_PXI!N39</f>
        <v>0</v>
      </c>
      <c r="AO39" s="148">
        <f>GDAM_IEX!H39</f>
        <v>32.32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10.76376</v>
      </c>
      <c r="E40">
        <f>GT_NG!P40</f>
        <v>11.542732240437159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112.55560329674623</v>
      </c>
      <c r="J40">
        <f>Bawana_RLNG!P40</f>
        <v>0</v>
      </c>
      <c r="K40">
        <f>Bawana_Spot!P40</f>
        <v>286.86117567442864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906.64016284990771</v>
      </c>
      <c r="P40" s="36">
        <v>117.64548299163017</v>
      </c>
      <c r="Q40" s="36">
        <v>38.14</v>
      </c>
      <c r="R40" s="38">
        <v>47.1</v>
      </c>
      <c r="S40" s="38">
        <v>0</v>
      </c>
      <c r="T40" s="37">
        <f>SUMPRODUCT(LTA!J40:AN40,LTA!J$101:AN$101,LTA!J$103:AN$103)</f>
        <v>363.45000000000005</v>
      </c>
      <c r="U40" s="37">
        <f>SUMPRODUCT(LTA!J40:AN40,LTA!J$102:AN$102,LTA!J$103:AN$103)</f>
        <v>39.67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18.25</v>
      </c>
      <c r="Z40" s="34">
        <f>IEX!N40</f>
        <v>0</v>
      </c>
      <c r="AA40" s="75">
        <f>STOA!H40</f>
        <v>233.8</v>
      </c>
      <c r="AB40" s="75">
        <f>-STOA!N40</f>
        <v>-237.07</v>
      </c>
      <c r="AC40">
        <f t="shared" si="0"/>
        <v>20.976227204981033</v>
      </c>
      <c r="AD40">
        <f t="shared" si="1"/>
        <v>1911.6726898481688</v>
      </c>
      <c r="AE40">
        <f>'IDT-1'!B40</f>
        <v>0</v>
      </c>
      <c r="AF40" s="24"/>
      <c r="AG40">
        <f t="shared" si="2"/>
        <v>1911.6726898481688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-44</v>
      </c>
      <c r="AM40" s="34">
        <f>RTM_PXI!H40</f>
        <v>0</v>
      </c>
      <c r="AN40" s="34">
        <f>RTM_PXI!N40</f>
        <v>0</v>
      </c>
      <c r="AO40" s="148">
        <f>GDAM_IEX!H40</f>
        <v>27.3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10.76376</v>
      </c>
      <c r="E41">
        <f>GT_NG!P41</f>
        <v>11.542732240437159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112.55560329674623</v>
      </c>
      <c r="J41">
        <f>Bawana_RLNG!P41</f>
        <v>0</v>
      </c>
      <c r="K41">
        <f>Bawana_Spot!P41</f>
        <v>295.10092220615832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905.02285489162273</v>
      </c>
      <c r="P41" s="36">
        <v>117.64548299163017</v>
      </c>
      <c r="Q41" s="36">
        <v>38.14</v>
      </c>
      <c r="R41" s="38">
        <v>47.1</v>
      </c>
      <c r="S41" s="38">
        <v>0</v>
      </c>
      <c r="T41" s="37">
        <f>SUMPRODUCT(LTA!J41:AN41,LTA!J$101:AN$101,LTA!J$103:AN$103)</f>
        <v>408.55</v>
      </c>
      <c r="U41" s="37">
        <f>SUMPRODUCT(LTA!J41:AN41,LTA!J$102:AN$102,LTA!J$103:AN$103)</f>
        <v>39.53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2.76</v>
      </c>
      <c r="Z41" s="34">
        <f>IEX!N41</f>
        <v>0</v>
      </c>
      <c r="AA41" s="75">
        <f>STOA!H41</f>
        <v>233.8</v>
      </c>
      <c r="AB41" s="75">
        <f>-STOA!N41</f>
        <v>-237.07</v>
      </c>
      <c r="AC41">
        <f t="shared" si="0"/>
        <v>21.034381584923739</v>
      </c>
      <c r="AD41">
        <f t="shared" si="1"/>
        <v>1932.596974041671</v>
      </c>
      <c r="AE41">
        <f>'IDT-1'!B41</f>
        <v>0</v>
      </c>
      <c r="AF41" s="24"/>
      <c r="AG41">
        <f t="shared" si="2"/>
        <v>1932.596974041671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-37</v>
      </c>
      <c r="AM41" s="34">
        <f>RTM_PXI!H41</f>
        <v>0</v>
      </c>
      <c r="AN41" s="34">
        <f>RTM_PXI!N41</f>
        <v>0</v>
      </c>
      <c r="AO41" s="148">
        <f>GDAM_IEX!H41</f>
        <v>5.19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10.76376</v>
      </c>
      <c r="E42">
        <f>GT_NG!P42</f>
        <v>11.542732240437159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112.55560329674623</v>
      </c>
      <c r="J42">
        <f>Bawana_RLNG!P42</f>
        <v>0</v>
      </c>
      <c r="K42">
        <f>Bawana_Spot!P42</f>
        <v>299.38079055030914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920.42449114162275</v>
      </c>
      <c r="P42" s="36">
        <v>117.64548299163017</v>
      </c>
      <c r="Q42" s="36">
        <v>38.14</v>
      </c>
      <c r="R42" s="38">
        <v>47.1</v>
      </c>
      <c r="S42" s="38">
        <v>0</v>
      </c>
      <c r="T42" s="37">
        <f>SUMPRODUCT(LTA!J42:AN42,LTA!J$101:AN$101,LTA!J$103:AN$103)</f>
        <v>448.72999999999996</v>
      </c>
      <c r="U42" s="37">
        <f>SUMPRODUCT(LTA!J42:AN42,LTA!J$102:AN$102,LTA!J$103:AN$103)</f>
        <v>39.47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224.17000000000002</v>
      </c>
      <c r="AB42" s="75">
        <f>-STOA!N42</f>
        <v>-237.07</v>
      </c>
      <c r="AC42">
        <f t="shared" si="0"/>
        <v>21.473753800763497</v>
      </c>
      <c r="AD42">
        <f t="shared" si="1"/>
        <v>1964.379106419982</v>
      </c>
      <c r="AE42">
        <f>'IDT-1'!B42</f>
        <v>0</v>
      </c>
      <c r="AF42" s="24"/>
      <c r="AG42">
        <f t="shared" si="2"/>
        <v>1964.379106419982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-47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10.76376</v>
      </c>
      <c r="E43">
        <f>GT_NG!P43</f>
        <v>11.542732240437159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112.55560329674623</v>
      </c>
      <c r="J43">
        <f>Bawana_RLNG!P43</f>
        <v>0</v>
      </c>
      <c r="K43">
        <f>Bawana_Spot!P43</f>
        <v>290.06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914.55618267337729</v>
      </c>
      <c r="P43" s="36">
        <v>117.64548299163017</v>
      </c>
      <c r="Q43" s="36">
        <v>38.14</v>
      </c>
      <c r="R43" s="38">
        <v>47.1</v>
      </c>
      <c r="S43" s="38">
        <v>0</v>
      </c>
      <c r="T43" s="37">
        <f>SUMPRODUCT(LTA!J43:AN43,LTA!J$101:AN$101,LTA!J$103:AN$103)</f>
        <v>485.94</v>
      </c>
      <c r="U43" s="37">
        <f>SUMPRODUCT(LTA!J43:AN43,LTA!J$102:AN$102,LTA!J$103:AN$103)</f>
        <v>38.799999999999997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214.55</v>
      </c>
      <c r="AB43" s="75">
        <f>-STOA!N43</f>
        <v>-237.07</v>
      </c>
      <c r="AC43">
        <f t="shared" si="0"/>
        <v>22.13138977885032</v>
      </c>
      <c r="AD43">
        <f t="shared" si="1"/>
        <v>1909.452371423341</v>
      </c>
      <c r="AE43">
        <f>'IDT-1'!B43</f>
        <v>0</v>
      </c>
      <c r="AF43" s="24"/>
      <c r="AG43">
        <f t="shared" si="2"/>
        <v>1909.452371423341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-113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10.76376</v>
      </c>
      <c r="E44">
        <f>GT_NG!P44</f>
        <v>11.542732240437159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112.55560329674623</v>
      </c>
      <c r="J44">
        <f>Bawana_RLNG!P44</f>
        <v>0</v>
      </c>
      <c r="K44">
        <f>Bawana_Spot!P44</f>
        <v>289.98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904.38940916301669</v>
      </c>
      <c r="P44" s="36">
        <v>117.64548299163017</v>
      </c>
      <c r="Q44" s="36">
        <v>38.14</v>
      </c>
      <c r="R44" s="38">
        <v>47.1</v>
      </c>
      <c r="S44" s="38">
        <v>0</v>
      </c>
      <c r="T44" s="37">
        <f>SUMPRODUCT(LTA!J44:AN44,LTA!J$101:AN$101,LTA!J$103:AN$103)</f>
        <v>518.14</v>
      </c>
      <c r="U44" s="37">
        <f>SUMPRODUCT(LTA!J44:AN44,LTA!J$102:AN$102,LTA!J$103:AN$103)</f>
        <v>39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23.39</v>
      </c>
      <c r="Z44" s="34">
        <f>IEX!N44</f>
        <v>0</v>
      </c>
      <c r="AA44" s="75">
        <f>STOA!H44</f>
        <v>137.55000000000001</v>
      </c>
      <c r="AB44" s="75">
        <f>-STOA!N44</f>
        <v>-237.07</v>
      </c>
      <c r="AC44">
        <f t="shared" si="0"/>
        <v>21.983557092738845</v>
      </c>
      <c r="AD44">
        <f t="shared" si="1"/>
        <v>1902.0434305990914</v>
      </c>
      <c r="AE44">
        <f>'IDT-1'!B44</f>
        <v>0</v>
      </c>
      <c r="AF44" s="24"/>
      <c r="AG44">
        <f t="shared" si="2"/>
        <v>1902.0434305990914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-108</v>
      </c>
      <c r="AM44" s="34">
        <f>RTM_PXI!H44</f>
        <v>0</v>
      </c>
      <c r="AN44" s="34">
        <f>RTM_PXI!N44</f>
        <v>0</v>
      </c>
      <c r="AO44" s="148">
        <f>GDAM_IEX!H44</f>
        <v>18.899999999999999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10.76376</v>
      </c>
      <c r="E45">
        <f>GT_NG!P45</f>
        <v>11.542732240437159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112.55560329674623</v>
      </c>
      <c r="J45">
        <f>Bawana_RLNG!P45</f>
        <v>0</v>
      </c>
      <c r="K45">
        <f>Bawana_Spot!P45</f>
        <v>139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895.39720931541478</v>
      </c>
      <c r="P45" s="36">
        <v>117.64548299163017</v>
      </c>
      <c r="Q45" s="36">
        <v>38.14</v>
      </c>
      <c r="R45" s="38">
        <v>47.1</v>
      </c>
      <c r="S45" s="38">
        <v>0</v>
      </c>
      <c r="T45" s="37">
        <f>SUMPRODUCT(LTA!J45:AN45,LTA!J$101:AN$101,LTA!J$103:AN$103)</f>
        <v>535.82999999999993</v>
      </c>
      <c r="U45" s="37">
        <f>SUMPRODUCT(LTA!J45:AN45,LTA!J$102:AN$102,LTA!J$103:AN$103)</f>
        <v>39.200000000000003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-237.07</v>
      </c>
      <c r="AC45">
        <f t="shared" si="0"/>
        <v>20.481997579730969</v>
      </c>
      <c r="AD45">
        <f t="shared" si="1"/>
        <v>1941.7027902644975</v>
      </c>
      <c r="AE45">
        <f>'IDT-1'!B45</f>
        <v>0</v>
      </c>
      <c r="AF45" s="24"/>
      <c r="AG45">
        <f t="shared" si="2"/>
        <v>1941.7027902644975</v>
      </c>
      <c r="AI45" s="34">
        <f>PXIL!H45</f>
        <v>0</v>
      </c>
      <c r="AJ45" s="34">
        <f>PXIL!N45</f>
        <v>0</v>
      </c>
      <c r="AK45" s="34">
        <f>RTM_IEX!H45</f>
        <v>108.76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142.44999999999999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10.76376</v>
      </c>
      <c r="E46">
        <f>GT_NG!P46</f>
        <v>11.542732240437159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112.55560329674623</v>
      </c>
      <c r="J46">
        <f>Bawana_RLNG!P46</f>
        <v>0</v>
      </c>
      <c r="K46">
        <f>Bawana_Spot!P46</f>
        <v>139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898.80907931541481</v>
      </c>
      <c r="P46" s="36">
        <v>117.64548299163017</v>
      </c>
      <c r="Q46" s="36">
        <v>38.14</v>
      </c>
      <c r="R46" s="38">
        <v>47</v>
      </c>
      <c r="S46" s="38">
        <v>0</v>
      </c>
      <c r="T46" s="37">
        <f>SUMPRODUCT(LTA!J46:AN46,LTA!J$101:AN$101,LTA!J$103:AN$103)</f>
        <v>547.83999999999992</v>
      </c>
      <c r="U46" s="37">
        <f>SUMPRODUCT(LTA!J46:AN46,LTA!J$102:AN$102,LTA!J$103:AN$103)</f>
        <v>39.6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-237.07</v>
      </c>
      <c r="AC46">
        <f t="shared" si="0"/>
        <v>20.339213287730967</v>
      </c>
      <c r="AD46">
        <f t="shared" si="1"/>
        <v>1924.8474445564973</v>
      </c>
      <c r="AE46">
        <f>'IDT-1'!B46</f>
        <v>0</v>
      </c>
      <c r="AF46" s="24"/>
      <c r="AG46">
        <f t="shared" si="2"/>
        <v>1924.8474445564973</v>
      </c>
      <c r="AI46" s="34">
        <f>PXIL!H46</f>
        <v>0</v>
      </c>
      <c r="AJ46" s="34">
        <f>PXIL!N46</f>
        <v>0</v>
      </c>
      <c r="AK46" s="34">
        <f>RTM_IEX!H46</f>
        <v>103.95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114.54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10.76376</v>
      </c>
      <c r="E47">
        <f>GT_NG!P47</f>
        <v>11.542732240437159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132.16</v>
      </c>
      <c r="J47">
        <f>Bawana_RLNG!P47</f>
        <v>0</v>
      </c>
      <c r="K47">
        <f>Bawana_Spot!P47</f>
        <v>139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889.9334983644469</v>
      </c>
      <c r="P47" s="36">
        <v>117.64548299163017</v>
      </c>
      <c r="Q47" s="36">
        <v>38.14</v>
      </c>
      <c r="R47" s="38">
        <v>47</v>
      </c>
      <c r="S47" s="38">
        <v>0</v>
      </c>
      <c r="T47" s="37">
        <f>SUMPRODUCT(LTA!J47:AN47,LTA!J$101:AN$101,LTA!J$103:AN$103)</f>
        <v>552.62</v>
      </c>
      <c r="U47" s="37">
        <f>SUMPRODUCT(LTA!J47:AN47,LTA!J$102:AN$102,LTA!J$103:AN$103)</f>
        <v>41.36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101.06</v>
      </c>
      <c r="Z47" s="34">
        <f>IEX!N47</f>
        <v>0</v>
      </c>
      <c r="AA47" s="75">
        <f>STOA!H47</f>
        <v>0.87</v>
      </c>
      <c r="AB47" s="75">
        <f>-STOA!N47</f>
        <v>-237.07</v>
      </c>
      <c r="AC47">
        <f t="shared" si="0"/>
        <v>20.751055340050168</v>
      </c>
      <c r="AD47">
        <f t="shared" si="1"/>
        <v>1973.4644182564641</v>
      </c>
      <c r="AE47">
        <f>'IDT-1'!B47</f>
        <v>0</v>
      </c>
      <c r="AF47" s="24"/>
      <c r="AG47">
        <f t="shared" si="2"/>
        <v>1973.4644182564641</v>
      </c>
      <c r="AI47" s="34">
        <f>PXIL!H47</f>
        <v>0</v>
      </c>
      <c r="AJ47" s="34">
        <f>PXIL!N47</f>
        <v>0</v>
      </c>
      <c r="AK47" s="34">
        <f>RTM_IEX!H47</f>
        <v>149.19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10.76376</v>
      </c>
      <c r="E48">
        <f>GT_NG!P48</f>
        <v>11.542732240437159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132.16</v>
      </c>
      <c r="J48">
        <f>Bawana_RLNG!P48</f>
        <v>0</v>
      </c>
      <c r="K48">
        <f>Bawana_Spot!P48</f>
        <v>139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889.93358826524104</v>
      </c>
      <c r="P48" s="36">
        <v>117.64548299163017</v>
      </c>
      <c r="Q48" s="36">
        <v>38.14</v>
      </c>
      <c r="R48" s="38">
        <v>47</v>
      </c>
      <c r="S48" s="38">
        <v>0</v>
      </c>
      <c r="T48" s="37">
        <f>SUMPRODUCT(LTA!J48:AN48,LTA!J$101:AN$101,LTA!J$103:AN$103)</f>
        <v>560.52</v>
      </c>
      <c r="U48" s="37">
        <f>SUMPRODUCT(LTA!J48:AN48,LTA!J$102:AN$102,LTA!J$103:AN$103)</f>
        <v>42.14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31.76</v>
      </c>
      <c r="Z48" s="34">
        <f>IEX!N48</f>
        <v>0</v>
      </c>
      <c r="AA48" s="75">
        <f>STOA!H48</f>
        <v>0.87</v>
      </c>
      <c r="AB48" s="75">
        <f>-STOA!N48</f>
        <v>-237.07</v>
      </c>
      <c r="AC48">
        <f t="shared" si="0"/>
        <v>20.540972095216844</v>
      </c>
      <c r="AD48">
        <f t="shared" si="1"/>
        <v>1948.6645914020917</v>
      </c>
      <c r="AE48">
        <f>'IDT-1'!B48</f>
        <v>0</v>
      </c>
      <c r="AF48" s="24"/>
      <c r="AG48">
        <f t="shared" si="2"/>
        <v>1948.6645914020917</v>
      </c>
      <c r="AI48" s="34">
        <f>PXIL!H48</f>
        <v>0</v>
      </c>
      <c r="AJ48" s="34">
        <f>PXIL!N48</f>
        <v>0</v>
      </c>
      <c r="AK48" s="34">
        <f>RTM_IEX!H48</f>
        <v>184.8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10.76376</v>
      </c>
      <c r="E49">
        <f>GT_NG!P49</f>
        <v>11.542732240437159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132.16</v>
      </c>
      <c r="J49">
        <f>Bawana_RLNG!P49</f>
        <v>0</v>
      </c>
      <c r="K49">
        <f>Bawana_Spot!P49</f>
        <v>139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801.23133820289399</v>
      </c>
      <c r="P49" s="36">
        <v>58.83</v>
      </c>
      <c r="Q49" s="36">
        <v>38.14</v>
      </c>
      <c r="R49" s="38">
        <v>47</v>
      </c>
      <c r="S49" s="38">
        <v>0</v>
      </c>
      <c r="T49" s="37">
        <f>SUMPRODUCT(LTA!J49:AN49,LTA!J$101:AN$101,LTA!J$103:AN$103)</f>
        <v>560.48</v>
      </c>
      <c r="U49" s="37">
        <f>SUMPRODUCT(LTA!J49:AN49,LTA!J$102:AN$102,LTA!J$103:AN$103)</f>
        <v>42.260000000000005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13.48</v>
      </c>
      <c r="Z49" s="34">
        <f>IEX!N49</f>
        <v>0</v>
      </c>
      <c r="AA49" s="75">
        <f>STOA!H49</f>
        <v>0.87</v>
      </c>
      <c r="AB49" s="75">
        <f>-STOA!N49</f>
        <v>-237.07</v>
      </c>
      <c r="AC49">
        <f t="shared" si="0"/>
        <v>19.383387137563435</v>
      </c>
      <c r="AD49">
        <f t="shared" si="1"/>
        <v>1812.0144433057678</v>
      </c>
      <c r="AE49">
        <f>'IDT-1'!B49</f>
        <v>0</v>
      </c>
      <c r="AF49" s="24"/>
      <c r="AG49">
        <f t="shared" si="2"/>
        <v>1812.0144433057678</v>
      </c>
      <c r="AI49" s="34">
        <f>PXIL!H49</f>
        <v>0</v>
      </c>
      <c r="AJ49" s="34">
        <f>PXIL!N49</f>
        <v>0</v>
      </c>
      <c r="AK49" s="34">
        <f>RTM_IEX!H49</f>
        <v>212.71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10.76376</v>
      </c>
      <c r="E50">
        <f>GT_NG!P50</f>
        <v>11.542732240437159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132.16</v>
      </c>
      <c r="J50">
        <f>Bawana_RLNG!P50</f>
        <v>0</v>
      </c>
      <c r="K50">
        <f>Bawana_Spot!P50</f>
        <v>139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763.89060179493958</v>
      </c>
      <c r="P50" s="36">
        <v>58.83</v>
      </c>
      <c r="Q50" s="36">
        <v>38.14</v>
      </c>
      <c r="R50" s="38">
        <v>47</v>
      </c>
      <c r="S50" s="38">
        <v>0</v>
      </c>
      <c r="T50" s="37">
        <f>SUMPRODUCT(LTA!J50:AN50,LTA!J$101:AN$101,LTA!J$103:AN$103)</f>
        <v>560.49</v>
      </c>
      <c r="U50" s="37">
        <f>SUMPRODUCT(LTA!J50:AN50,LTA!J$102:AN$102,LTA!J$103:AN$103)</f>
        <v>42.260000000000005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-237.07</v>
      </c>
      <c r="AC50">
        <f t="shared" si="0"/>
        <v>18.940448951736617</v>
      </c>
      <c r="AD50">
        <f t="shared" si="1"/>
        <v>1759.7266450836401</v>
      </c>
      <c r="AE50">
        <f>'IDT-1'!B50</f>
        <v>0</v>
      </c>
      <c r="AF50" s="24"/>
      <c r="AG50">
        <f t="shared" si="2"/>
        <v>1759.7266450836401</v>
      </c>
      <c r="AI50" s="34">
        <f>PXIL!H50</f>
        <v>0</v>
      </c>
      <c r="AJ50" s="34">
        <f>PXIL!N50</f>
        <v>0</v>
      </c>
      <c r="AK50" s="34">
        <f>RTM_IEX!H50</f>
        <v>210.79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10.76376</v>
      </c>
      <c r="E51">
        <f>GT_NG!P51</f>
        <v>11.542732240437159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132.16</v>
      </c>
      <c r="J51">
        <f>Bawana_RLNG!P51</f>
        <v>0</v>
      </c>
      <c r="K51">
        <f>Bawana_Spot!P51</f>
        <v>139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782.66177390859298</v>
      </c>
      <c r="P51" s="36">
        <v>59.87</v>
      </c>
      <c r="Q51" s="36">
        <v>38.5</v>
      </c>
      <c r="R51" s="38">
        <v>47</v>
      </c>
      <c r="S51" s="38">
        <v>0</v>
      </c>
      <c r="T51" s="37">
        <f>SUMPRODUCT(LTA!J51:AN51,LTA!J$101:AN$101,LTA!J$103:AN$103)</f>
        <v>560.49</v>
      </c>
      <c r="U51" s="37">
        <f>SUMPRODUCT(LTA!J51:AN51,LTA!J$102:AN$102,LTA!J$103:AN$103)</f>
        <v>39.129999999999995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-237.07</v>
      </c>
      <c r="AC51">
        <f t="shared" si="0"/>
        <v>18.671238797491306</v>
      </c>
      <c r="AD51">
        <f t="shared" si="1"/>
        <v>1727.947027351539</v>
      </c>
      <c r="AE51">
        <f>'IDT-1'!B51</f>
        <v>0</v>
      </c>
      <c r="AF51" s="24"/>
      <c r="AG51">
        <f t="shared" si="2"/>
        <v>1727.947027351539</v>
      </c>
      <c r="AI51" s="34">
        <f>PXIL!H51</f>
        <v>0</v>
      </c>
      <c r="AJ51" s="34">
        <f>PXIL!N51</f>
        <v>0</v>
      </c>
      <c r="AK51" s="34">
        <f>RTM_IEX!H51</f>
        <v>161.69999999999999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10.76376</v>
      </c>
      <c r="E52">
        <f>GT_NG!P52</f>
        <v>11.542732240437159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132.16</v>
      </c>
      <c r="J52">
        <f>Bawana_RLNG!P52</f>
        <v>0</v>
      </c>
      <c r="K52">
        <f>Bawana_Spot!P52</f>
        <v>139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840.87386448329448</v>
      </c>
      <c r="P52" s="36">
        <v>59.87</v>
      </c>
      <c r="Q52" s="36">
        <v>38.5</v>
      </c>
      <c r="R52" s="38">
        <v>47</v>
      </c>
      <c r="S52" s="38">
        <v>0</v>
      </c>
      <c r="T52" s="37">
        <f>SUMPRODUCT(LTA!J52:AN52,LTA!J$101:AN$101,LTA!J$103:AN$103)</f>
        <v>560.5</v>
      </c>
      <c r="U52" s="37">
        <f>SUMPRODUCT(LTA!J52:AN52,LTA!J$102:AN$102,LTA!J$103:AN$103)</f>
        <v>39.269999999999996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-237.07</v>
      </c>
      <c r="AC52">
        <f t="shared" si="0"/>
        <v>18.587424358318795</v>
      </c>
      <c r="AD52">
        <f t="shared" si="1"/>
        <v>1718.0529323654127</v>
      </c>
      <c r="AE52">
        <f>'IDT-1'!B52</f>
        <v>0</v>
      </c>
      <c r="AF52" s="24"/>
      <c r="AG52">
        <f t="shared" si="2"/>
        <v>1718.0529323654127</v>
      </c>
      <c r="AI52" s="34">
        <f>PXIL!H52</f>
        <v>0</v>
      </c>
      <c r="AJ52" s="34">
        <f>PXIL!N52</f>
        <v>0</v>
      </c>
      <c r="AK52" s="34">
        <f>RTM_IEX!H52</f>
        <v>93.36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10.76376</v>
      </c>
      <c r="E53">
        <f>GT_NG!P53</f>
        <v>11.542732240437159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132.16</v>
      </c>
      <c r="J53">
        <f>Bawana_RLNG!P53</f>
        <v>0</v>
      </c>
      <c r="K53">
        <f>Bawana_Spot!P53</f>
        <v>139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854.76424147431931</v>
      </c>
      <c r="P53" s="36">
        <v>58.83</v>
      </c>
      <c r="Q53" s="36">
        <v>38.14</v>
      </c>
      <c r="R53" s="38">
        <v>47</v>
      </c>
      <c r="S53" s="38">
        <v>0</v>
      </c>
      <c r="T53" s="37">
        <f>SUMPRODUCT(LTA!J53:AN53,LTA!J$101:AN$101,LTA!J$103:AN$103)</f>
        <v>560.48</v>
      </c>
      <c r="U53" s="37">
        <f>SUMPRODUCT(LTA!J53:AN53,LTA!J$102:AN$102,LTA!J$103:AN$103)</f>
        <v>43.08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18.271419525043402</v>
      </c>
      <c r="AD53">
        <f t="shared" si="1"/>
        <v>1680.749314189713</v>
      </c>
      <c r="AE53">
        <f>'IDT-1'!B53</f>
        <v>0</v>
      </c>
      <c r="AF53" s="24"/>
      <c r="AG53">
        <f t="shared" si="2"/>
        <v>1680.749314189713</v>
      </c>
      <c r="AI53" s="34">
        <f>PXIL!H53</f>
        <v>0</v>
      </c>
      <c r="AJ53" s="34">
        <f>PXIL!N53</f>
        <v>0</v>
      </c>
      <c r="AK53" s="34">
        <f>RTM_IEX!H53</f>
        <v>39.46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10.76376</v>
      </c>
      <c r="E54">
        <f>GT_NG!P54</f>
        <v>11.542732240437159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132.16</v>
      </c>
      <c r="J54">
        <f>Bawana_RLNG!P54</f>
        <v>0</v>
      </c>
      <c r="K54">
        <f>Bawana_Spot!P54</f>
        <v>139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825.8908737083766</v>
      </c>
      <c r="P54" s="36">
        <v>58.83</v>
      </c>
      <c r="Q54" s="36">
        <v>38.14</v>
      </c>
      <c r="R54" s="38">
        <v>47</v>
      </c>
      <c r="S54" s="38">
        <v>0</v>
      </c>
      <c r="T54" s="37">
        <f>SUMPRODUCT(LTA!J54:AN54,LTA!J$101:AN$101,LTA!J$103:AN$103)</f>
        <v>560.5</v>
      </c>
      <c r="U54" s="37">
        <f>SUMPRODUCT(LTA!J54:AN54,LTA!J$102:AN$102,LTA!J$103:AN$103)</f>
        <v>43.480000000000004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17.927327235809486</v>
      </c>
      <c r="AD54">
        <f t="shared" si="1"/>
        <v>1640.1300387130043</v>
      </c>
      <c r="AE54">
        <f>'IDT-1'!B54</f>
        <v>0</v>
      </c>
      <c r="AF54" s="24"/>
      <c r="AG54">
        <f t="shared" si="2"/>
        <v>1640.1300387130043</v>
      </c>
      <c r="AI54" s="34">
        <f>PXIL!H54</f>
        <v>0</v>
      </c>
      <c r="AJ54" s="34">
        <f>PXIL!N54</f>
        <v>0</v>
      </c>
      <c r="AK54" s="34">
        <f>RTM_IEX!H54</f>
        <v>26.95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10.76376</v>
      </c>
      <c r="E55">
        <f>GT_NG!P55</f>
        <v>11.542732240437159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140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786.39930190166262</v>
      </c>
      <c r="P55" s="36">
        <v>58.83</v>
      </c>
      <c r="Q55" s="36">
        <v>38.14</v>
      </c>
      <c r="R55" s="38">
        <v>47</v>
      </c>
      <c r="S55" s="38">
        <v>0</v>
      </c>
      <c r="T55" s="37">
        <f>SUMPRODUCT(LTA!J55:AN55,LTA!J$101:AN$101,LTA!J$103:AN$103)</f>
        <v>560.51</v>
      </c>
      <c r="U55" s="37">
        <f>SUMPRODUCT(LTA!J55:AN55,LTA!J$102:AN$102,LTA!J$103:AN$103)</f>
        <v>43.68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17.399962032633088</v>
      </c>
      <c r="AD55">
        <f t="shared" si="1"/>
        <v>1577.8758321094667</v>
      </c>
      <c r="AE55">
        <f>'IDT-1'!B55</f>
        <v>0</v>
      </c>
      <c r="AF55" s="24"/>
      <c r="AG55">
        <f t="shared" si="2"/>
        <v>1577.8758321094667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10.76376</v>
      </c>
      <c r="E56">
        <f>GT_NG!P56</f>
        <v>11.542732240437159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140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688.73702583145337</v>
      </c>
      <c r="P56" s="36">
        <v>58.83</v>
      </c>
      <c r="Q56" s="36">
        <v>17.36</v>
      </c>
      <c r="R56" s="38">
        <v>47</v>
      </c>
      <c r="S56" s="38">
        <v>0</v>
      </c>
      <c r="T56" s="37">
        <f>SUMPRODUCT(LTA!J56:AN56,LTA!J$101:AN$101,LTA!J$103:AN$103)</f>
        <v>560.5</v>
      </c>
      <c r="U56" s="37">
        <f>SUMPRODUCT(LTA!J56:AN56,LTA!J$102:AN$102,LTA!J$103:AN$103)</f>
        <v>44.480000000000004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16.832102913643329</v>
      </c>
      <c r="AD56">
        <f t="shared" si="1"/>
        <v>1510.8414151582469</v>
      </c>
      <c r="AE56">
        <f>'IDT-1'!B56</f>
        <v>0</v>
      </c>
      <c r="AF56" s="24"/>
      <c r="AG56">
        <f t="shared" si="2"/>
        <v>1510.8414151582469</v>
      </c>
      <c r="AI56" s="34">
        <f>PXIL!H56</f>
        <v>0</v>
      </c>
      <c r="AJ56" s="34">
        <f>PXIL!N56</f>
        <v>0</v>
      </c>
      <c r="AK56" s="34">
        <f>RTM_IEX!H56</f>
        <v>50.05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10.76376</v>
      </c>
      <c r="E57">
        <f>GT_NG!P57</f>
        <v>11.542732240437159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140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659.82837652855096</v>
      </c>
      <c r="P57" s="36">
        <v>58.83</v>
      </c>
      <c r="Q57" s="36">
        <v>14.44</v>
      </c>
      <c r="R57" s="38">
        <v>47</v>
      </c>
      <c r="S57" s="38">
        <v>0</v>
      </c>
      <c r="T57" s="37">
        <f>SUMPRODUCT(LTA!J57:AN57,LTA!J$101:AN$101,LTA!J$103:AN$103)</f>
        <v>560.51</v>
      </c>
      <c r="U57" s="37">
        <f>SUMPRODUCT(LTA!J57:AN57,LTA!J$102:AN$102,LTA!J$103:AN$103)</f>
        <v>45.04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16.73123025949895</v>
      </c>
      <c r="AD57">
        <f t="shared" si="1"/>
        <v>1498.9336385094891</v>
      </c>
      <c r="AE57">
        <f>'IDT-1'!B57</f>
        <v>0</v>
      </c>
      <c r="AF57" s="24"/>
      <c r="AG57">
        <f t="shared" si="2"/>
        <v>1498.9336385094891</v>
      </c>
      <c r="AI57" s="34">
        <f>PXIL!H57</f>
        <v>0</v>
      </c>
      <c r="AJ57" s="34">
        <f>PXIL!N57</f>
        <v>0</v>
      </c>
      <c r="AK57" s="34">
        <f>RTM_IEX!H57</f>
        <v>69.3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10.76376</v>
      </c>
      <c r="E58">
        <f>GT_NG!P58</f>
        <v>11.542732240437159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140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647.11771766877644</v>
      </c>
      <c r="P58" s="36">
        <v>58.83</v>
      </c>
      <c r="Q58" s="36">
        <v>14.44</v>
      </c>
      <c r="R58" s="38">
        <v>47</v>
      </c>
      <c r="S58" s="38">
        <v>0</v>
      </c>
      <c r="T58" s="37">
        <f>SUMPRODUCT(LTA!J58:AN58,LTA!J$101:AN$101,LTA!J$103:AN$103)</f>
        <v>560.6</v>
      </c>
      <c r="U58" s="37">
        <f>SUMPRODUCT(LTA!J58:AN58,LTA!J$102:AN$102,LTA!J$103:AN$103)</f>
        <v>46.07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16.528784725076839</v>
      </c>
      <c r="AD58">
        <f t="shared" si="1"/>
        <v>1475.0354251841366</v>
      </c>
      <c r="AE58">
        <f>'IDT-1'!B58</f>
        <v>0</v>
      </c>
      <c r="AF58" s="24"/>
      <c r="AG58">
        <f t="shared" si="2"/>
        <v>1475.0354251841366</v>
      </c>
      <c r="AI58" s="34">
        <f>PXIL!H58</f>
        <v>0</v>
      </c>
      <c r="AJ58" s="34">
        <f>PXIL!N58</f>
        <v>0</v>
      </c>
      <c r="AK58" s="34">
        <f>RTM_IEX!H58</f>
        <v>56.79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10.76376</v>
      </c>
      <c r="E59">
        <f>GT_NG!P59</f>
        <v>11.542732240437159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140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656.44890491877641</v>
      </c>
      <c r="P59" s="36">
        <v>58.83</v>
      </c>
      <c r="Q59" s="36">
        <v>14.44</v>
      </c>
      <c r="R59" s="38">
        <v>47</v>
      </c>
      <c r="S59" s="38">
        <v>0</v>
      </c>
      <c r="T59" s="37">
        <f>SUMPRODUCT(LTA!J59:AN59,LTA!J$101:AN$101,LTA!J$103:AN$103)</f>
        <v>560.77</v>
      </c>
      <c r="U59" s="37">
        <f>SUMPRODUCT(LTA!J59:AN59,LTA!J$102:AN$102,LTA!J$103:AN$103)</f>
        <v>46.010000000000005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16.414050697976844</v>
      </c>
      <c r="AD59">
        <f t="shared" si="1"/>
        <v>1461.4913464612368</v>
      </c>
      <c r="AE59">
        <f>'IDT-1'!B59</f>
        <v>0</v>
      </c>
      <c r="AF59" s="24"/>
      <c r="AG59">
        <f t="shared" si="2"/>
        <v>1461.4913464612368</v>
      </c>
      <c r="AI59" s="34">
        <f>PXIL!H59</f>
        <v>0</v>
      </c>
      <c r="AJ59" s="34">
        <f>PXIL!N59</f>
        <v>0</v>
      </c>
      <c r="AK59" s="34">
        <f>RTM_IEX!H59</f>
        <v>33.69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10.76376</v>
      </c>
      <c r="E60">
        <f>GT_NG!P60</f>
        <v>11.096747352496219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140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656.44890491877641</v>
      </c>
      <c r="P60" s="36">
        <v>58.83</v>
      </c>
      <c r="Q60" s="36">
        <v>14.44</v>
      </c>
      <c r="R60" s="38">
        <v>47.5</v>
      </c>
      <c r="S60" s="38">
        <v>0</v>
      </c>
      <c r="T60" s="37">
        <f>SUMPRODUCT(LTA!J60:AN60,LTA!J$101:AN$101,LTA!J$103:AN$103)</f>
        <v>558.13</v>
      </c>
      <c r="U60" s="37">
        <f>SUMPRODUCT(LTA!J60:AN60,LTA!J$102:AN$102,LTA!J$103:AN$103)</f>
        <v>46.21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16.321264424918137</v>
      </c>
      <c r="AD60">
        <f t="shared" si="1"/>
        <v>1450.5381478463544</v>
      </c>
      <c r="AE60">
        <f>'IDT-1'!B60</f>
        <v>0</v>
      </c>
      <c r="AF60" s="24"/>
      <c r="AG60">
        <f t="shared" si="2"/>
        <v>1450.5381478463544</v>
      </c>
      <c r="AI60" s="34">
        <f>PXIL!H60</f>
        <v>0</v>
      </c>
      <c r="AJ60" s="34">
        <f>PXIL!N60</f>
        <v>0</v>
      </c>
      <c r="AK60" s="34">
        <f>RTM_IEX!H60</f>
        <v>25.03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10.76376</v>
      </c>
      <c r="E61">
        <f>GT_NG!P61</f>
        <v>11.096747352496219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140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656.44890491877641</v>
      </c>
      <c r="P61" s="36">
        <v>58.83</v>
      </c>
      <c r="Q61" s="36">
        <v>14.44</v>
      </c>
      <c r="R61" s="38">
        <v>47.5</v>
      </c>
      <c r="S61" s="38">
        <v>0</v>
      </c>
      <c r="T61" s="37">
        <f>SUMPRODUCT(LTA!J61:AN61,LTA!J$101:AN$101,LTA!J$103:AN$103)</f>
        <v>550.86</v>
      </c>
      <c r="U61" s="37">
        <f>SUMPRODUCT(LTA!J61:AN61,LTA!J$102:AN$102,LTA!J$103:AN$103)</f>
        <v>45.879999999999995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16.184596424918137</v>
      </c>
      <c r="AD61">
        <f t="shared" si="1"/>
        <v>1434.4048158463545</v>
      </c>
      <c r="AE61">
        <f>'IDT-1'!B61</f>
        <v>0</v>
      </c>
      <c r="AF61" s="24"/>
      <c r="AG61">
        <f t="shared" si="2"/>
        <v>1434.4048158463545</v>
      </c>
      <c r="AI61" s="34">
        <f>PXIL!H61</f>
        <v>0</v>
      </c>
      <c r="AJ61" s="34">
        <f>PXIL!N61</f>
        <v>0</v>
      </c>
      <c r="AK61" s="34">
        <f>RTM_IEX!H61</f>
        <v>16.36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10.76376</v>
      </c>
      <c r="E62">
        <f>GT_NG!P62</f>
        <v>11.096747352496219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140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665.82212489036374</v>
      </c>
      <c r="P62" s="36">
        <v>58.83</v>
      </c>
      <c r="Q62" s="36">
        <v>14.44</v>
      </c>
      <c r="R62" s="38">
        <v>47.5</v>
      </c>
      <c r="S62" s="38">
        <v>0</v>
      </c>
      <c r="T62" s="37">
        <f>SUMPRODUCT(LTA!J62:AN62,LTA!J$101:AN$101,LTA!J$103:AN$103)</f>
        <v>543.6400000000001</v>
      </c>
      <c r="U62" s="37">
        <f>SUMPRODUCT(LTA!J62:AN62,LTA!J$102:AN$102,LTA!J$103:AN$103)</f>
        <v>45.94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16.125061576753698</v>
      </c>
      <c r="AD62">
        <f t="shared" si="1"/>
        <v>1413.3175706661063</v>
      </c>
      <c r="AE62">
        <f>'IDT-1'!B62</f>
        <v>0</v>
      </c>
      <c r="AF62" s="24"/>
      <c r="AG62">
        <f t="shared" si="2"/>
        <v>1413.3175706661063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10.76376</v>
      </c>
      <c r="E63">
        <f>GT_NG!P63</f>
        <v>11.096747352496219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140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678.06606750013827</v>
      </c>
      <c r="P63" s="36">
        <v>58.83</v>
      </c>
      <c r="Q63" s="36">
        <v>38.14</v>
      </c>
      <c r="R63" s="38">
        <v>47.5</v>
      </c>
      <c r="S63" s="38">
        <v>0</v>
      </c>
      <c r="T63" s="37">
        <f>SUMPRODUCT(LTA!J63:AN63,LTA!J$101:AN$101,LTA!J$103:AN$103)</f>
        <v>531.39</v>
      </c>
      <c r="U63" s="37">
        <f>SUMPRODUCT(LTA!J63:AN63,LTA!J$102:AN$102,LTA!J$103:AN$103)</f>
        <v>47.11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16.493190691448699</v>
      </c>
      <c r="AD63">
        <f t="shared" si="1"/>
        <v>1418.6133841611861</v>
      </c>
      <c r="AE63">
        <f>'IDT-1'!B63</f>
        <v>0</v>
      </c>
      <c r="AF63" s="24"/>
      <c r="AG63">
        <f t="shared" si="2"/>
        <v>1418.6133841611861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-26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10.76376</v>
      </c>
      <c r="E64">
        <f>GT_NG!P64</f>
        <v>11.096747352496219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140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688.111804778551</v>
      </c>
      <c r="P64" s="36">
        <v>58.83</v>
      </c>
      <c r="Q64" s="36">
        <v>38.14</v>
      </c>
      <c r="R64" s="38">
        <v>47.5</v>
      </c>
      <c r="S64" s="38">
        <v>0</v>
      </c>
      <c r="T64" s="37">
        <f>SUMPRODUCT(LTA!J64:AN64,LTA!J$101:AN$101,LTA!J$103:AN$103)</f>
        <v>518.78</v>
      </c>
      <c r="U64" s="37">
        <f>SUMPRODUCT(LTA!J64:AN64,LTA!J$102:AN$102,LTA!J$103:AN$103)</f>
        <v>46.68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16.442625411412696</v>
      </c>
      <c r="AD64">
        <f t="shared" si="1"/>
        <v>1418.6696867196347</v>
      </c>
      <c r="AE64">
        <f>'IDT-1'!B64</f>
        <v>0</v>
      </c>
      <c r="AF64" s="24"/>
      <c r="AG64">
        <f t="shared" si="2"/>
        <v>1418.6696867196347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10.76376</v>
      </c>
      <c r="E65">
        <f>GT_NG!P65</f>
        <v>11.096747352496219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140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688.78121950004584</v>
      </c>
      <c r="P65" s="36">
        <v>58.83</v>
      </c>
      <c r="Q65" s="36">
        <v>39.620000000000005</v>
      </c>
      <c r="R65" s="38">
        <v>47.5</v>
      </c>
      <c r="S65" s="38">
        <v>0</v>
      </c>
      <c r="T65" s="37">
        <f>SUMPRODUCT(LTA!J65:AN65,LTA!J$101:AN$101,LTA!J$103:AN$103)</f>
        <v>486.44</v>
      </c>
      <c r="U65" s="37">
        <f>SUMPRODUCT(LTA!J65:AN65,LTA!J$102:AN$102,LTA!J$103:AN$103)</f>
        <v>46.14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16.184488495073253</v>
      </c>
      <c r="AD65">
        <f t="shared" si="1"/>
        <v>1388.1972383574689</v>
      </c>
      <c r="AE65">
        <f>'IDT-1'!B65</f>
        <v>0</v>
      </c>
      <c r="AF65" s="24"/>
      <c r="AG65">
        <f t="shared" si="2"/>
        <v>1388.1972383574689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10.76376</v>
      </c>
      <c r="E66">
        <f>GT_NG!P66</f>
        <v>11.096747352496219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140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688.78121950004584</v>
      </c>
      <c r="P66" s="36">
        <v>58.83</v>
      </c>
      <c r="Q66" s="36">
        <v>39.620000000000005</v>
      </c>
      <c r="R66" s="38">
        <v>47.5</v>
      </c>
      <c r="S66" s="38">
        <v>0</v>
      </c>
      <c r="T66" s="37">
        <f>SUMPRODUCT(LTA!J66:AN66,LTA!J$101:AN$101,LTA!J$103:AN$103)</f>
        <v>450.89</v>
      </c>
      <c r="U66" s="37">
        <f>SUMPRODUCT(LTA!J66:AN66,LTA!J$102:AN$102,LTA!J$103:AN$103)</f>
        <v>45.879999999999995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15.773559444649694</v>
      </c>
      <c r="AD66">
        <f t="shared" si="1"/>
        <v>1365.7981674078924</v>
      </c>
      <c r="AE66">
        <f>'IDT-1'!B66</f>
        <v>0</v>
      </c>
      <c r="AF66" s="24"/>
      <c r="AG66">
        <f t="shared" si="2"/>
        <v>1365.7981674078924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10.76376</v>
      </c>
      <c r="E67">
        <f>GT_NG!P67</f>
        <v>11.096747352496219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140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735.9792413188253</v>
      </c>
      <c r="P67" s="36">
        <v>58.83</v>
      </c>
      <c r="Q67" s="36">
        <v>38.129999999999995</v>
      </c>
      <c r="R67" s="38">
        <v>47.5</v>
      </c>
      <c r="S67" s="38">
        <v>0</v>
      </c>
      <c r="T67" s="37">
        <f>SUMPRODUCT(LTA!J67:AN67,LTA!J$101:AN$101,LTA!J$103:AN$103)</f>
        <v>419.84</v>
      </c>
      <c r="U67" s="37">
        <f>SUMPRODUCT(LTA!J67:AN67,LTA!J$102:AN$102,LTA!J$103:AN$103)</f>
        <v>46.68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16.317317556447009</v>
      </c>
      <c r="AD67">
        <f t="shared" si="1"/>
        <v>1331.5724311148747</v>
      </c>
      <c r="AE67">
        <f>'IDT-1'!B67</f>
        <v>0</v>
      </c>
      <c r="AF67" s="24"/>
      <c r="AG67">
        <f t="shared" si="2"/>
        <v>1331.5724311148747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10.76376</v>
      </c>
      <c r="E68">
        <f>GT_NG!P68</f>
        <v>11.096747352496219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140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784.92854637251082</v>
      </c>
      <c r="P68" s="36">
        <v>58.83</v>
      </c>
      <c r="Q68" s="36">
        <v>38.129999999999995</v>
      </c>
      <c r="R68" s="38">
        <v>46.02</v>
      </c>
      <c r="S68" s="38">
        <v>0</v>
      </c>
      <c r="T68" s="37">
        <f>SUMPRODUCT(LTA!J68:AN68,LTA!J$101:AN$101,LTA!J$103:AN$103)</f>
        <v>375.18999999999994</v>
      </c>
      <c r="U68" s="37">
        <f>SUMPRODUCT(LTA!J68:AN68,LTA!J$102:AN$102,LTA!J$103:AN$103)</f>
        <v>46.94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16.317770245723299</v>
      </c>
      <c r="AD68">
        <f t="shared" ref="AD68:AD98" si="4">SUM(B68:AB68,AI68:AT68)-AC68</f>
        <v>1337.6512834792838</v>
      </c>
      <c r="AE68">
        <f>'IDT-1'!B68</f>
        <v>0</v>
      </c>
      <c r="AF68" s="24"/>
      <c r="AG68">
        <f t="shared" ref="AG68:AG98" si="5">SUM(AD68:AF68)</f>
        <v>1337.6512834792838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-56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10.76376</v>
      </c>
      <c r="E69">
        <f>GT_NG!P69</f>
        <v>11.096747352496219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140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861.721499979035</v>
      </c>
      <c r="P69" s="36">
        <v>58.83</v>
      </c>
      <c r="Q69" s="36">
        <v>38.14</v>
      </c>
      <c r="R69" s="38">
        <v>34.24</v>
      </c>
      <c r="S69" s="38">
        <v>0</v>
      </c>
      <c r="T69" s="37">
        <f>SUMPRODUCT(LTA!J69:AN69,LTA!J$101:AN$101,LTA!J$103:AN$103)</f>
        <v>328.5</v>
      </c>
      <c r="U69" s="37">
        <f>SUMPRODUCT(LTA!J69:AN69,LTA!J$102:AN$102,LTA!J$103:AN$103)</f>
        <v>48.129999999999995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16.769782418664331</v>
      </c>
      <c r="AD69">
        <f t="shared" si="4"/>
        <v>1322.7222249128672</v>
      </c>
      <c r="AE69">
        <f>'IDT-1'!B69</f>
        <v>0</v>
      </c>
      <c r="AF69" s="24"/>
      <c r="AG69">
        <f t="shared" si="5"/>
        <v>1322.7222249128672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-90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10.76376</v>
      </c>
      <c r="E70">
        <f>GT_NG!P70</f>
        <v>11.096747352496219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200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924.62353212175253</v>
      </c>
      <c r="P70" s="36">
        <v>58.83</v>
      </c>
      <c r="Q70" s="36">
        <v>38.14</v>
      </c>
      <c r="R70" s="38">
        <v>16.22</v>
      </c>
      <c r="S70" s="38">
        <v>0</v>
      </c>
      <c r="T70" s="37">
        <f>SUMPRODUCT(LTA!J70:AN70,LTA!J$101:AN$101,LTA!J$103:AN$103)</f>
        <v>280.78000000000003</v>
      </c>
      <c r="U70" s="37">
        <f>SUMPRODUCT(LTA!J70:AN70,LTA!J$102:AN$102,LTA!J$103:AN$103)</f>
        <v>49.34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17.632838428558273</v>
      </c>
      <c r="AD70">
        <f t="shared" si="4"/>
        <v>1336.2312010456906</v>
      </c>
      <c r="AE70">
        <f>'IDT-1'!B70</f>
        <v>0</v>
      </c>
      <c r="AF70" s="24"/>
      <c r="AG70">
        <f t="shared" si="5"/>
        <v>1336.2312010456906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-134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10.76376</v>
      </c>
      <c r="E71">
        <f>GT_NG!P71</f>
        <v>11.096747352496219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132.16</v>
      </c>
      <c r="J71">
        <f>Bawana_RLNG!P71</f>
        <v>0</v>
      </c>
      <c r="K71">
        <f>Bawana_Spot!P71</f>
        <v>250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940.0235486581621</v>
      </c>
      <c r="P71" s="36">
        <v>58.83</v>
      </c>
      <c r="Q71" s="36">
        <v>38.14</v>
      </c>
      <c r="R71" s="38">
        <v>7.2</v>
      </c>
      <c r="S71" s="38">
        <v>0</v>
      </c>
      <c r="T71" s="37">
        <f>SUMPRODUCT(LTA!J71:AN71,LTA!J$101:AN$101,LTA!J$103:AN$103)</f>
        <v>231.84000000000003</v>
      </c>
      <c r="U71" s="37">
        <f>SUMPRODUCT(LTA!J71:AN71,LTA!J$102:AN$102,LTA!J$103:AN$103)</f>
        <v>75.14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-237.07</v>
      </c>
      <c r="AC71">
        <f t="shared" si="3"/>
        <v>17.611926362542775</v>
      </c>
      <c r="AD71">
        <f t="shared" si="4"/>
        <v>1400.0421296481156</v>
      </c>
      <c r="AE71">
        <f>'IDT-1'!B71</f>
        <v>0</v>
      </c>
      <c r="AF71" s="24"/>
      <c r="AG71">
        <f t="shared" si="5"/>
        <v>1400.0421296481156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-101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10.76376</v>
      </c>
      <c r="E72">
        <f>GT_NG!P72</f>
        <v>12.657397504456329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112.55560329674623</v>
      </c>
      <c r="J72">
        <f>Bawana_RLNG!P72</f>
        <v>0</v>
      </c>
      <c r="K72">
        <f>Bawana_Spot!P72</f>
        <v>290.32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975.38382272716535</v>
      </c>
      <c r="P72" s="36">
        <v>58.83</v>
      </c>
      <c r="Q72" s="36">
        <v>38.14</v>
      </c>
      <c r="R72" s="38">
        <v>0.96</v>
      </c>
      <c r="S72" s="38">
        <v>0</v>
      </c>
      <c r="T72" s="37">
        <f>SUMPRODUCT(LTA!J72:AN72,LTA!J$101:AN$101,LTA!J$103:AN$103)</f>
        <v>180.73000000000002</v>
      </c>
      <c r="U72" s="37">
        <f>SUMPRODUCT(LTA!J72:AN72,LTA!J$102:AN$102,LTA!J$103:AN$103)</f>
        <v>75.78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-237.07</v>
      </c>
      <c r="AC72">
        <f t="shared" si="3"/>
        <v>17.382516777394638</v>
      </c>
      <c r="AD72">
        <f t="shared" si="4"/>
        <v>1429.1980667509733</v>
      </c>
      <c r="AE72">
        <f>'IDT-1'!B72</f>
        <v>0</v>
      </c>
      <c r="AF72" s="24"/>
      <c r="AG72">
        <f t="shared" si="5"/>
        <v>1429.1980667509733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-73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10.76376</v>
      </c>
      <c r="E73">
        <f>GT_NG!P73</f>
        <v>13.644226327944573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112.55560329674623</v>
      </c>
      <c r="J73">
        <f>Bawana_RLNG!P73</f>
        <v>0</v>
      </c>
      <c r="K73">
        <f>Bawana_Spot!P73</f>
        <v>290.32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1061.3341873369757</v>
      </c>
      <c r="P73" s="36">
        <v>58.83</v>
      </c>
      <c r="Q73" s="36">
        <v>38.14</v>
      </c>
      <c r="R73" s="38">
        <v>0</v>
      </c>
      <c r="S73" s="38">
        <v>0</v>
      </c>
      <c r="T73" s="37">
        <f>SUMPRODUCT(LTA!J73:AN73,LTA!J$101:AN$101,LTA!J$103:AN$103)</f>
        <v>131.59</v>
      </c>
      <c r="U73" s="37">
        <f>SUMPRODUCT(LTA!J73:AN73,LTA!J$102:AN$102,LTA!J$103:AN$103)</f>
        <v>81.25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-237.07</v>
      </c>
      <c r="AC73">
        <f t="shared" si="3"/>
        <v>17.339752789164564</v>
      </c>
      <c r="AD73">
        <f t="shared" si="4"/>
        <v>1518.548024172502</v>
      </c>
      <c r="AE73">
        <f>'IDT-1'!B73</f>
        <v>0</v>
      </c>
      <c r="AF73" s="24"/>
      <c r="AG73">
        <f t="shared" si="5"/>
        <v>1518.548024172502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-26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10.76376</v>
      </c>
      <c r="E74">
        <f>GT_NG!P74</f>
        <v>14.430062858704563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112.55560329674623</v>
      </c>
      <c r="J74">
        <f>Bawana_RLNG!P74</f>
        <v>0</v>
      </c>
      <c r="K74">
        <f>Bawana_Spot!P74</f>
        <v>277.77999999999997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1078.5724007145343</v>
      </c>
      <c r="P74" s="36">
        <v>58.83</v>
      </c>
      <c r="Q74" s="36">
        <v>38.14</v>
      </c>
      <c r="R74" s="38">
        <v>0</v>
      </c>
      <c r="S74" s="38">
        <v>0</v>
      </c>
      <c r="T74" s="37">
        <f>SUMPRODUCT(LTA!J74:AN74,LTA!J$101:AN$101,LTA!J$103:AN$103)</f>
        <v>80.55</v>
      </c>
      <c r="U74" s="37">
        <f>SUMPRODUCT(LTA!J74:AN74,LTA!J$102:AN$102,LTA!J$103:AN$103)</f>
        <v>82.1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-237.07</v>
      </c>
      <c r="AC74">
        <f t="shared" si="3"/>
        <v>16.87333270754732</v>
      </c>
      <c r="AD74">
        <f t="shared" si="4"/>
        <v>1515.7084941624375</v>
      </c>
      <c r="AE74">
        <f>'IDT-1'!B74</f>
        <v>28</v>
      </c>
      <c r="AF74" s="24"/>
      <c r="AG74">
        <f t="shared" si="5"/>
        <v>1543.7084941624375</v>
      </c>
      <c r="AI74" s="34">
        <f>PXIL!H74</f>
        <v>0</v>
      </c>
      <c r="AJ74" s="34">
        <f>PXIL!N74</f>
        <v>0</v>
      </c>
      <c r="AK74" s="34">
        <f>RTM_IEX!H74</f>
        <v>15.4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10.76376</v>
      </c>
      <c r="E75">
        <f>GT_NG!P75</f>
        <v>15.264170538398469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275.23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1075.8159770445343</v>
      </c>
      <c r="P75" s="36">
        <v>58.83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46.33</v>
      </c>
      <c r="U75" s="37">
        <f>SUMPRODUCT(LTA!J75:AN75,LTA!J$102:AN$102,LTA!J$103:AN$103)</f>
        <v>79.349999999999994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-263.48</v>
      </c>
      <c r="AC75">
        <f t="shared" si="3"/>
        <v>16.535583809864903</v>
      </c>
      <c r="AD75">
        <f t="shared" si="4"/>
        <v>1422.7943176795557</v>
      </c>
      <c r="AE75">
        <f>'IDT-1'!B75</f>
        <v>128</v>
      </c>
      <c r="AF75" s="24"/>
      <c r="AG75">
        <f t="shared" si="5"/>
        <v>1550.7943176795557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10.76376</v>
      </c>
      <c r="E76">
        <f>GT_NG!P76</f>
        <v>15.264170538398469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275.23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1075.8159770445343</v>
      </c>
      <c r="P76" s="36">
        <v>58.83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25.75</v>
      </c>
      <c r="U76" s="37">
        <f>SUMPRODUCT(LTA!J76:AN76,LTA!J$102:AN$102,LTA!J$103:AN$103)</f>
        <v>79.150000000000006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37.47</v>
      </c>
      <c r="Z76" s="34">
        <f>IEX!N76</f>
        <v>0</v>
      </c>
      <c r="AA76" s="75">
        <f>STOA!H76</f>
        <v>0.53</v>
      </c>
      <c r="AB76" s="75">
        <f>-STOA!N76</f>
        <v>-263.48</v>
      </c>
      <c r="AC76">
        <f t="shared" si="3"/>
        <v>16.678299809864907</v>
      </c>
      <c r="AD76">
        <f t="shared" si="4"/>
        <v>1439.6416016795558</v>
      </c>
      <c r="AE76">
        <f>'IDT-1'!B76</f>
        <v>149.61199999999999</v>
      </c>
      <c r="AF76" s="24"/>
      <c r="AG76">
        <f t="shared" si="5"/>
        <v>1589.2536016795559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0.3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10.76376</v>
      </c>
      <c r="E77">
        <f>GT_NG!P77</f>
        <v>15.264170538398469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275.23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1082.3392464540193</v>
      </c>
      <c r="P77" s="36">
        <v>58.83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21.73</v>
      </c>
      <c r="U77" s="37">
        <f>SUMPRODUCT(LTA!J77:AN77,LTA!J$102:AN$102,LTA!J$103:AN$103)</f>
        <v>79.709999999999994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39.729999999999997</v>
      </c>
      <c r="Z77" s="34">
        <f>IEX!N77</f>
        <v>0</v>
      </c>
      <c r="AA77" s="75">
        <f>STOA!H77</f>
        <v>0.53</v>
      </c>
      <c r="AB77" s="75">
        <f>-STOA!N77</f>
        <v>-263.48</v>
      </c>
      <c r="AC77">
        <f t="shared" si="3"/>
        <v>16.724611272904582</v>
      </c>
      <c r="AD77">
        <f t="shared" si="4"/>
        <v>1445.1085596260014</v>
      </c>
      <c r="AE77">
        <f>'IDT-1'!B77</f>
        <v>154.13999999999999</v>
      </c>
      <c r="AF77" s="24"/>
      <c r="AG77">
        <f t="shared" si="5"/>
        <v>1599.2485596260012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0.49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10.76376</v>
      </c>
      <c r="E78">
        <f>GT_NG!P78</f>
        <v>15.264170538398469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275.23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1082.8546767216803</v>
      </c>
      <c r="P78" s="36">
        <v>58.83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21.33</v>
      </c>
      <c r="U78" s="37">
        <f>SUMPRODUCT(LTA!J78:AN78,LTA!J$102:AN$102,LTA!J$103:AN$103)</f>
        <v>79.510000000000005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43.78</v>
      </c>
      <c r="Z78" s="34">
        <f>IEX!N78</f>
        <v>0</v>
      </c>
      <c r="AA78" s="75">
        <f>STOA!H78</f>
        <v>0.53</v>
      </c>
      <c r="AB78" s="75">
        <f>-STOA!N78</f>
        <v>-263.48</v>
      </c>
      <c r="AC78">
        <f t="shared" si="3"/>
        <v>16.759096887152932</v>
      </c>
      <c r="AD78">
        <f t="shared" si="4"/>
        <v>1449.179504279414</v>
      </c>
      <c r="AE78">
        <f>'IDT-1'!B78</f>
        <v>149.77199999999999</v>
      </c>
      <c r="AF78" s="24"/>
      <c r="AG78">
        <f t="shared" si="5"/>
        <v>1598.9515042794139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0.63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10.76376</v>
      </c>
      <c r="E79">
        <f>GT_NG!P79</f>
        <v>15.264170538398469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275.23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980.40977153818721</v>
      </c>
      <c r="P79" s="36">
        <v>59.41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21.77</v>
      </c>
      <c r="U79" s="37">
        <f>SUMPRODUCT(LTA!J79:AN79,LTA!J$102:AN$102,LTA!J$103:AN$103)</f>
        <v>79.349999999999994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189.08</v>
      </c>
      <c r="Z79" s="34">
        <f>IEX!N79</f>
        <v>0</v>
      </c>
      <c r="AA79" s="75">
        <f>STOA!H79</f>
        <v>0.63</v>
      </c>
      <c r="AB79" s="75">
        <f>-STOA!N79</f>
        <v>-263.48</v>
      </c>
      <c r="AC79">
        <f t="shared" si="3"/>
        <v>17.15645968361159</v>
      </c>
      <c r="AD79">
        <f t="shared" si="4"/>
        <v>1496.0872362994623</v>
      </c>
      <c r="AE79">
        <f>'IDT-1'!B79</f>
        <v>82.231999999999999</v>
      </c>
      <c r="AF79" s="24"/>
      <c r="AG79">
        <f t="shared" si="5"/>
        <v>1578.3192362994623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4.12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10.76376</v>
      </c>
      <c r="E80">
        <f>GT_NG!P80</f>
        <v>15.264170538398469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275.23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955.57426797723031</v>
      </c>
      <c r="P80" s="36">
        <v>59.41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22.32</v>
      </c>
      <c r="U80" s="37">
        <f>SUMPRODUCT(LTA!J80:AN80,LTA!J$102:AN$102,LTA!J$103:AN$103)</f>
        <v>79.289999999999992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254.12</v>
      </c>
      <c r="Z80" s="34">
        <f>IEX!N80</f>
        <v>0</v>
      </c>
      <c r="AA80" s="75">
        <f>STOA!H80</f>
        <v>0.63</v>
      </c>
      <c r="AB80" s="75">
        <f>-STOA!N80</f>
        <v>-263.48</v>
      </c>
      <c r="AC80">
        <f t="shared" si="3"/>
        <v>18.043665232642677</v>
      </c>
      <c r="AD80">
        <f t="shared" si="4"/>
        <v>1476.2945271894744</v>
      </c>
      <c r="AE80">
        <f>'IDT-1'!B80</f>
        <v>76.850999999999999</v>
      </c>
      <c r="AF80" s="24"/>
      <c r="AG80">
        <f t="shared" si="5"/>
        <v>1553.1455271894743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-62</v>
      </c>
      <c r="AM80" s="34">
        <f>RTM_PXI!H80</f>
        <v>0</v>
      </c>
      <c r="AN80" s="34">
        <f>RTM_PXI!N80</f>
        <v>0</v>
      </c>
      <c r="AO80" s="148">
        <f>GDAM_IEX!H80</f>
        <v>6.52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10.76376</v>
      </c>
      <c r="E81">
        <f>GT_NG!P81</f>
        <v>15.264170538398469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275.23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939.06857975207492</v>
      </c>
      <c r="P81" s="36">
        <v>59.41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23.130000000000003</v>
      </c>
      <c r="U81" s="37">
        <f>SUMPRODUCT(LTA!J81:AN81,LTA!J$102:AN$102,LTA!J$103:AN$103)</f>
        <v>78.83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269.01</v>
      </c>
      <c r="Z81" s="34">
        <f>IEX!N81</f>
        <v>0</v>
      </c>
      <c r="AA81" s="75">
        <f>STOA!H81</f>
        <v>0.63</v>
      </c>
      <c r="AB81" s="75">
        <f>-STOA!N81</f>
        <v>-263.48</v>
      </c>
      <c r="AC81">
        <f t="shared" si="3"/>
        <v>18.054957451551374</v>
      </c>
      <c r="AD81">
        <f t="shared" si="4"/>
        <v>1477.6275467454104</v>
      </c>
      <c r="AE81">
        <f>'IDT-1'!B81</f>
        <v>82.394999999999996</v>
      </c>
      <c r="AF81" s="24"/>
      <c r="AG81">
        <f t="shared" si="5"/>
        <v>1560.0225467454104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-62</v>
      </c>
      <c r="AM81" s="34">
        <f>RTM_PXI!H81</f>
        <v>0</v>
      </c>
      <c r="AN81" s="34">
        <f>RTM_PXI!N81</f>
        <v>0</v>
      </c>
      <c r="AO81" s="148">
        <f>GDAM_IEX!H81</f>
        <v>9.1300000000000008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10.76376</v>
      </c>
      <c r="E82">
        <f>GT_NG!P82</f>
        <v>15.264170538398469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275.23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914.36007231274493</v>
      </c>
      <c r="P82" s="36">
        <v>59.41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24.729999999999997</v>
      </c>
      <c r="U82" s="37">
        <f>SUMPRODUCT(LTA!J82:AN82,LTA!J$102:AN$102,LTA!J$103:AN$103)</f>
        <v>79.300000000000011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217.98</v>
      </c>
      <c r="Z82" s="34">
        <f>IEX!N82</f>
        <v>0</v>
      </c>
      <c r="AA82" s="75">
        <f>STOA!H82</f>
        <v>0.63</v>
      </c>
      <c r="AB82" s="75">
        <f>-STOA!N82</f>
        <v>-263.48</v>
      </c>
      <c r="AC82">
        <f t="shared" si="3"/>
        <v>16.896818210117875</v>
      </c>
      <c r="AD82">
        <f t="shared" si="4"/>
        <v>1465.4371785475139</v>
      </c>
      <c r="AE82">
        <f>'IDT-1'!B82</f>
        <v>93.563999999999993</v>
      </c>
      <c r="AF82" s="24"/>
      <c r="AG82">
        <f t="shared" si="5"/>
        <v>1559.001178547514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7.45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10.76376</v>
      </c>
      <c r="E83">
        <f>GT_NG!P83</f>
        <v>15.264170538398469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112.55560329674623</v>
      </c>
      <c r="J83">
        <f>Bawana_RLNG!P83</f>
        <v>0</v>
      </c>
      <c r="K83">
        <f>Bawana_Spot!P83</f>
        <v>290.32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915.18850441239613</v>
      </c>
      <c r="P83" s="36">
        <v>58.68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22.34</v>
      </c>
      <c r="U83" s="37">
        <f>SUMPRODUCT(LTA!J83:AN83,LTA!J$102:AN$102,LTA!J$103:AN$103)</f>
        <v>71.680000000000007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119.39</v>
      </c>
      <c r="Z83" s="34">
        <f>IEX!N83</f>
        <v>0</v>
      </c>
      <c r="AA83" s="75">
        <f>STOA!H83</f>
        <v>0.63</v>
      </c>
      <c r="AB83" s="75">
        <f>-STOA!N83</f>
        <v>-263.48</v>
      </c>
      <c r="AC83">
        <f t="shared" si="3"/>
        <v>16.463952909903789</v>
      </c>
      <c r="AD83">
        <f t="shared" si="4"/>
        <v>1336.0080853376373</v>
      </c>
      <c r="AE83">
        <f>'IDT-1'!B83</f>
        <v>186.71</v>
      </c>
      <c r="AF83" s="24"/>
      <c r="AG83">
        <f t="shared" si="5"/>
        <v>1522.7180853376374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10.76376</v>
      </c>
      <c r="E84">
        <f>GT_NG!P84</f>
        <v>15.264170538398469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112.55560329674623</v>
      </c>
      <c r="J84">
        <f>Bawana_RLNG!P84</f>
        <v>0</v>
      </c>
      <c r="K84">
        <f>Bawana_Spot!P84</f>
        <v>290.32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915.42096989495269</v>
      </c>
      <c r="P84" s="36">
        <v>58.68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22.34</v>
      </c>
      <c r="U84" s="37">
        <f>SUMPRODUCT(LTA!J84:AN84,LTA!J$102:AN$102,LTA!J$103:AN$103)</f>
        <v>73.2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101.06</v>
      </c>
      <c r="Z84" s="34">
        <f>IEX!N84</f>
        <v>0</v>
      </c>
      <c r="AA84" s="75">
        <f>STOA!H84</f>
        <v>0.63</v>
      </c>
      <c r="AB84" s="75">
        <f>-STOA!N84</f>
        <v>-263.48</v>
      </c>
      <c r="AC84">
        <f t="shared" si="3"/>
        <v>16.612720982603491</v>
      </c>
      <c r="AD84">
        <f t="shared" si="4"/>
        <v>1285.2817827474942</v>
      </c>
      <c r="AE84">
        <f>'IDT-1'!B84</f>
        <v>226.14</v>
      </c>
      <c r="AF84" s="24"/>
      <c r="AG84">
        <f t="shared" si="5"/>
        <v>1511.421782747494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-73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10.76376</v>
      </c>
      <c r="E85">
        <f>GT_NG!P85</f>
        <v>15.264170538398469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134.60515895849818</v>
      </c>
      <c r="J85">
        <f>Bawana_RLNG!P85</f>
        <v>0</v>
      </c>
      <c r="K85">
        <f>Bawana_Spot!P85</f>
        <v>140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931.39141003952363</v>
      </c>
      <c r="P85" s="36">
        <v>58.68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22.34</v>
      </c>
      <c r="U85" s="37">
        <f>SUMPRODUCT(LTA!J85:AN85,LTA!J$102:AN$102,LTA!J$103:AN$103)</f>
        <v>72.72999999999999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51.01</v>
      </c>
      <c r="Z85" s="34">
        <f>IEX!N85</f>
        <v>0</v>
      </c>
      <c r="AA85" s="75">
        <f>STOA!H85</f>
        <v>0.63</v>
      </c>
      <c r="AB85" s="75">
        <f>-STOA!N85</f>
        <v>-263.48</v>
      </c>
      <c r="AC85">
        <f t="shared" si="3"/>
        <v>15.305778433459704</v>
      </c>
      <c r="AD85">
        <f>SUM(B85:AB85,AI85:AT85)-AC85</f>
        <v>1277.6187211029608</v>
      </c>
      <c r="AE85">
        <f>'IDT-1'!B85</f>
        <v>265.36</v>
      </c>
      <c r="AF85" s="24"/>
      <c r="AG85">
        <f t="shared" si="5"/>
        <v>1542.9787211029607</v>
      </c>
      <c r="AI85" s="34">
        <f>PXIL!H85</f>
        <v>0</v>
      </c>
      <c r="AJ85" s="34">
        <f>PXIL!N85</f>
        <v>0</v>
      </c>
      <c r="AK85" s="34">
        <f>RTM_IEX!H85</f>
        <v>80.849999999999994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10.76376</v>
      </c>
      <c r="E86">
        <f>GT_NG!P86</f>
        <v>15.264170538398469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134.60515895849818</v>
      </c>
      <c r="J86">
        <f>Bawana_RLNG!P86</f>
        <v>0</v>
      </c>
      <c r="K86">
        <f>Bawana_Spot!P86</f>
        <v>140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925.23877885168258</v>
      </c>
      <c r="P86" s="36">
        <v>58.68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22.759999999999998</v>
      </c>
      <c r="U86" s="37">
        <f>SUMPRODUCT(LTA!J86:AN86,LTA!J$102:AN$102,LTA!J$103:AN$103)</f>
        <v>73.37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-263.48</v>
      </c>
      <c r="AC86">
        <f t="shared" si="3"/>
        <v>14.802092331481838</v>
      </c>
      <c r="AD86">
        <f t="shared" si="4"/>
        <v>1218.1597760170976</v>
      </c>
      <c r="AE86">
        <f>'IDT-1'!B86</f>
        <v>302.62</v>
      </c>
      <c r="AF86" s="24"/>
      <c r="AG86">
        <f t="shared" si="5"/>
        <v>1520.7797760170974</v>
      </c>
      <c r="AI86" s="34">
        <f>PXIL!H86</f>
        <v>0</v>
      </c>
      <c r="AJ86" s="34">
        <f>PXIL!N86</f>
        <v>0</v>
      </c>
      <c r="AK86" s="34">
        <f>RTM_IEX!H86</f>
        <v>76.989999999999995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10.76376</v>
      </c>
      <c r="E87">
        <f>GT_NG!P87</f>
        <v>15.264170538398469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140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901.06677785732222</v>
      </c>
      <c r="P87" s="36">
        <v>58.83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25.88</v>
      </c>
      <c r="U87" s="37">
        <f>SUMPRODUCT(LTA!J87:AN87,LTA!J$102:AN$102,LTA!J$103:AN$103)</f>
        <v>77.23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-263.48</v>
      </c>
      <c r="AC87">
        <f t="shared" si="3"/>
        <v>14.165396187877825</v>
      </c>
      <c r="AD87">
        <f t="shared" si="4"/>
        <v>1142.9993122078429</v>
      </c>
      <c r="AE87">
        <f>'IDT-1'!B87</f>
        <v>298</v>
      </c>
      <c r="AF87" s="24"/>
      <c r="AG87">
        <f t="shared" si="5"/>
        <v>1440.9993122078429</v>
      </c>
      <c r="AI87" s="34">
        <f>PXIL!H87</f>
        <v>0</v>
      </c>
      <c r="AJ87" s="34">
        <f>PXIL!N87</f>
        <v>0</v>
      </c>
      <c r="AK87" s="34">
        <f>RTM_IEX!H87</f>
        <v>18.28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10.76376</v>
      </c>
      <c r="E88">
        <f>GT_NG!P88</f>
        <v>15.264170538398469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140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903.38178069205958</v>
      </c>
      <c r="P88" s="36">
        <v>58.83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26.96</v>
      </c>
      <c r="U88" s="37">
        <f>SUMPRODUCT(LTA!J88:AN88,LTA!J$102:AN$102,LTA!J$103:AN$103)</f>
        <v>77.069999999999993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-263.48</v>
      </c>
      <c r="AC88">
        <f t="shared" si="3"/>
        <v>14.17652621168962</v>
      </c>
      <c r="AD88">
        <f t="shared" si="4"/>
        <v>1144.3131850187683</v>
      </c>
      <c r="AE88">
        <f>'IDT-1'!B88</f>
        <v>283</v>
      </c>
      <c r="AF88" s="24"/>
      <c r="AG88">
        <f t="shared" si="5"/>
        <v>1427.3131850187683</v>
      </c>
      <c r="AI88" s="34">
        <f>PXIL!H88</f>
        <v>0</v>
      </c>
      <c r="AJ88" s="34">
        <f>PXIL!N88</f>
        <v>0</v>
      </c>
      <c r="AK88" s="34">
        <f>RTM_IEX!H88</f>
        <v>16.37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10.76376</v>
      </c>
      <c r="E89">
        <f>GT_NG!P89</f>
        <v>15.264170538398469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140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903.78744376272812</v>
      </c>
      <c r="P89" s="36">
        <v>58.83</v>
      </c>
      <c r="Q89" s="36">
        <v>38.129999999999995</v>
      </c>
      <c r="R89" s="38">
        <v>0</v>
      </c>
      <c r="S89" s="38">
        <v>0</v>
      </c>
      <c r="T89" s="37">
        <f>SUMPRODUCT(LTA!J89:AN89,LTA!J$101:AN$101,LTA!J$103:AN$103)</f>
        <v>45.67</v>
      </c>
      <c r="U89" s="37">
        <f>SUMPRODUCT(LTA!J89:AN89,LTA!J$102:AN$102,LTA!J$103:AN$103)</f>
        <v>88.509999999999991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-263.48</v>
      </c>
      <c r="AC89">
        <f t="shared" si="3"/>
        <v>14.433025781483231</v>
      </c>
      <c r="AD89">
        <f t="shared" si="4"/>
        <v>1174.5923485196431</v>
      </c>
      <c r="AE89">
        <f>'IDT-1'!B89</f>
        <v>233</v>
      </c>
      <c r="AF89" s="24"/>
      <c r="AG89">
        <f t="shared" si="5"/>
        <v>1407.5923485196431</v>
      </c>
      <c r="AI89" s="34">
        <f>PXIL!H89</f>
        <v>0</v>
      </c>
      <c r="AJ89" s="34">
        <f>PXIL!N89</f>
        <v>0</v>
      </c>
      <c r="AK89" s="34">
        <f>RTM_IEX!H89</f>
        <v>16.36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10.76376</v>
      </c>
      <c r="E90">
        <f>GT_NG!P90</f>
        <v>15.264170538398469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134.60515895849818</v>
      </c>
      <c r="J90">
        <f>Bawana_RLNG!P90</f>
        <v>0</v>
      </c>
      <c r="K90">
        <f>Bawana_Spot!P90</f>
        <v>140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903.78799549038797</v>
      </c>
      <c r="P90" s="36">
        <v>58.83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45.010000000000005</v>
      </c>
      <c r="U90" s="37">
        <f>SUMPRODUCT(LTA!J90:AN90,LTA!J$102:AN$102,LTA!J$103:AN$103)</f>
        <v>88.5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-263.48</v>
      </c>
      <c r="AC90">
        <f t="shared" si="3"/>
        <v>14.403253751246963</v>
      </c>
      <c r="AD90">
        <f t="shared" si="4"/>
        <v>1171.0778312360378</v>
      </c>
      <c r="AE90">
        <f>'IDT-1'!B90</f>
        <v>205</v>
      </c>
      <c r="AF90" s="24"/>
      <c r="AG90">
        <f t="shared" si="5"/>
        <v>1376.0778312360378</v>
      </c>
      <c r="AI90" s="34">
        <f>PXIL!H90</f>
        <v>0</v>
      </c>
      <c r="AJ90" s="34">
        <f>PXIL!N90</f>
        <v>0</v>
      </c>
      <c r="AK90" s="34">
        <f>RTM_IEX!H90</f>
        <v>13.48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10.76376</v>
      </c>
      <c r="E91">
        <f>GT_NG!P91</f>
        <v>15.264170538398469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140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894.78099656792256</v>
      </c>
      <c r="P91" s="36">
        <v>58.83</v>
      </c>
      <c r="Q91" s="36">
        <v>38.129999999999995</v>
      </c>
      <c r="R91" s="38">
        <v>0</v>
      </c>
      <c r="S91" s="38">
        <v>0</v>
      </c>
      <c r="T91" s="37">
        <f>SUMPRODUCT(LTA!J91:AN91,LTA!J$101:AN$101,LTA!J$103:AN$103)</f>
        <v>44.010000000000005</v>
      </c>
      <c r="U91" s="37">
        <f>SUMPRODUCT(LTA!J91:AN91,LTA!J$102:AN$102,LTA!J$103:AN$103)</f>
        <v>88.6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98.17</v>
      </c>
      <c r="Z91" s="34">
        <f>IEX!N91</f>
        <v>0</v>
      </c>
      <c r="AA91" s="75">
        <f>STOA!H91</f>
        <v>0.53</v>
      </c>
      <c r="AB91" s="75">
        <f>-STOA!N91</f>
        <v>-258.17</v>
      </c>
      <c r="AC91">
        <f t="shared" si="3"/>
        <v>14.985985777527707</v>
      </c>
      <c r="AD91">
        <f t="shared" si="4"/>
        <v>1250.5329413287932</v>
      </c>
      <c r="AE91">
        <f>'IDT-1'!B91</f>
        <v>61.814</v>
      </c>
      <c r="AF91" s="24"/>
      <c r="AG91">
        <f t="shared" si="5"/>
        <v>1312.3469413287933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10.76376</v>
      </c>
      <c r="E92">
        <f>GT_NG!P92</f>
        <v>15.264170538398469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140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894.75100504573538</v>
      </c>
      <c r="P92" s="36">
        <v>58.83</v>
      </c>
      <c r="Q92" s="36">
        <v>38.130000000000003</v>
      </c>
      <c r="R92" s="38">
        <v>0</v>
      </c>
      <c r="S92" s="38">
        <v>0</v>
      </c>
      <c r="T92" s="37">
        <f>SUMPRODUCT(LTA!J92:AN92,LTA!J$101:AN$101,LTA!J$103:AN$103)</f>
        <v>43.010000000000005</v>
      </c>
      <c r="U92" s="37">
        <f>SUMPRODUCT(LTA!J92:AN92,LTA!J$102:AN$102,LTA!J$103:AN$103)</f>
        <v>88.18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7.7</v>
      </c>
      <c r="Z92" s="34">
        <f>IEX!N92</f>
        <v>0</v>
      </c>
      <c r="AA92" s="75">
        <f>STOA!H92</f>
        <v>0.53</v>
      </c>
      <c r="AB92" s="75">
        <f>-STOA!N92</f>
        <v>-258.17</v>
      </c>
      <c r="AC92">
        <f t="shared" si="3"/>
        <v>14.213857848741336</v>
      </c>
      <c r="AD92">
        <f t="shared" si="4"/>
        <v>1159.3850777353925</v>
      </c>
      <c r="AE92">
        <f>'IDT-1'!B92</f>
        <v>101.53400000000001</v>
      </c>
      <c r="AF92" s="24"/>
      <c r="AG92">
        <f t="shared" si="5"/>
        <v>1260.9190777353926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10.76376</v>
      </c>
      <c r="E93">
        <f>GT_NG!P93</f>
        <v>15.264170538398469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140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894.54139208817696</v>
      </c>
      <c r="P93" s="36">
        <v>58.830000000000005</v>
      </c>
      <c r="Q93" s="36">
        <v>38.130000000000003</v>
      </c>
      <c r="R93" s="38">
        <v>0</v>
      </c>
      <c r="S93" s="38">
        <v>0</v>
      </c>
      <c r="T93" s="37">
        <f>SUMPRODUCT(LTA!J93:AN93,LTA!J$101:AN$101,LTA!J$103:AN$103)</f>
        <v>43.010000000000005</v>
      </c>
      <c r="U93" s="37">
        <f>SUMPRODUCT(LTA!J93:AN93,LTA!J$102:AN$102,LTA!J$103:AN$103)</f>
        <v>82.69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-258.17</v>
      </c>
      <c r="AC93">
        <f t="shared" si="3"/>
        <v>14.222513099897844</v>
      </c>
      <c r="AD93">
        <f t="shared" si="4"/>
        <v>1160.4068095266775</v>
      </c>
      <c r="AE93">
        <f>'IDT-1'!B93</f>
        <v>52</v>
      </c>
      <c r="AF93" s="24"/>
      <c r="AG93">
        <f t="shared" si="5"/>
        <v>1212.4068095266775</v>
      </c>
      <c r="AI93" s="34">
        <f>PXIL!H93</f>
        <v>0</v>
      </c>
      <c r="AJ93" s="34">
        <f>PXIL!N93</f>
        <v>0</v>
      </c>
      <c r="AK93" s="34">
        <f>RTM_IEX!H93</f>
        <v>14.43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10.76376</v>
      </c>
      <c r="E94">
        <f>GT_NG!P94</f>
        <v>15.264170538398469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140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894.54139208817696</v>
      </c>
      <c r="P94" s="36">
        <v>58.830000000000005</v>
      </c>
      <c r="Q94" s="36">
        <v>38.130000000000003</v>
      </c>
      <c r="R94" s="38">
        <v>0</v>
      </c>
      <c r="S94" s="38">
        <v>0</v>
      </c>
      <c r="T94" s="37">
        <f>SUMPRODUCT(LTA!J94:AN94,LTA!J$101:AN$101,LTA!J$103:AN$103)</f>
        <v>41.010000000000005</v>
      </c>
      <c r="U94" s="37">
        <f>SUMPRODUCT(LTA!J94:AN94,LTA!J$102:AN$102,LTA!J$103:AN$103)</f>
        <v>81.63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-258.17</v>
      </c>
      <c r="AC94">
        <f t="shared" si="3"/>
        <v>14.229149099897842</v>
      </c>
      <c r="AD94">
        <f t="shared" si="4"/>
        <v>1161.1901735266774</v>
      </c>
      <c r="AE94">
        <f>'IDT-1'!B94</f>
        <v>0</v>
      </c>
      <c r="AF94" s="24"/>
      <c r="AG94">
        <f t="shared" si="5"/>
        <v>1161.1901735266774</v>
      </c>
      <c r="AI94" s="34">
        <f>PXIL!H94</f>
        <v>0</v>
      </c>
      <c r="AJ94" s="34">
        <f>PXIL!N94</f>
        <v>0</v>
      </c>
      <c r="AK94" s="34">
        <f>RTM_IEX!H94</f>
        <v>18.28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10.76376</v>
      </c>
      <c r="E95">
        <f>GT_NG!P95</f>
        <v>15.264170538398469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140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816.77872807259052</v>
      </c>
      <c r="P95" s="36">
        <v>58.830000000000005</v>
      </c>
      <c r="Q95" s="36">
        <v>38.130000000000003</v>
      </c>
      <c r="R95" s="38">
        <v>0</v>
      </c>
      <c r="S95" s="38">
        <v>0</v>
      </c>
      <c r="T95" s="37">
        <f>SUMPRODUCT(LTA!J95:AN95,LTA!J$101:AN$101,LTA!J$103:AN$103)</f>
        <v>39.340000000000003</v>
      </c>
      <c r="U95" s="37">
        <f>SUMPRODUCT(LTA!J95:AN95,LTA!J$102:AN$102,LTA!J$103:AN$103)</f>
        <v>78.69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13.061342728621135</v>
      </c>
      <c r="AD95">
        <f t="shared" si="4"/>
        <v>1099.6553158823679</v>
      </c>
      <c r="AE95">
        <f>'IDT-1'!B95</f>
        <v>0</v>
      </c>
      <c r="AF95" s="24"/>
      <c r="AG95">
        <f t="shared" si="5"/>
        <v>1099.6553158823679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-17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10.76376</v>
      </c>
      <c r="E96">
        <f>GT_NG!P96</f>
        <v>15.264170538398469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140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737.25235704188935</v>
      </c>
      <c r="P96" s="36">
        <v>58.830000000000005</v>
      </c>
      <c r="Q96" s="36">
        <v>38.130000000000003</v>
      </c>
      <c r="R96" s="38">
        <v>0</v>
      </c>
      <c r="S96" s="38">
        <v>0</v>
      </c>
      <c r="T96" s="37">
        <f>SUMPRODUCT(LTA!J96:AN96,LTA!J$101:AN$101,LTA!J$103:AN$103)</f>
        <v>38.340000000000003</v>
      </c>
      <c r="U96" s="37">
        <f>SUMPRODUCT(LTA!J96:AN96,LTA!J$102:AN$102,LTA!J$103:AN$103)</f>
        <v>76.099999999999994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12.308111530640128</v>
      </c>
      <c r="AD96">
        <f>SUM(B96:AB96,AI96:AT96)-AC96</f>
        <v>1044.8821760496473</v>
      </c>
      <c r="AE96">
        <f>'IDT-1'!B96</f>
        <v>0</v>
      </c>
      <c r="AF96" s="24"/>
      <c r="AG96">
        <f t="shared" si="5"/>
        <v>1044.8821760496473</v>
      </c>
      <c r="AI96" s="34">
        <f>PXIL!H96</f>
        <v>0</v>
      </c>
      <c r="AJ96" s="34">
        <f>PXIL!N96</f>
        <v>0</v>
      </c>
      <c r="AK96" s="34">
        <f>RTM_IEX!H96</f>
        <v>10.59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10.76376</v>
      </c>
      <c r="E97">
        <f>GT_NG!P97</f>
        <v>15.264170538398469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140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666.72073441066027</v>
      </c>
      <c r="P97" s="36">
        <v>58.830000000000005</v>
      </c>
      <c r="Q97" s="36">
        <v>38.130000000000003</v>
      </c>
      <c r="R97" s="38">
        <v>0</v>
      </c>
      <c r="S97" s="38">
        <v>0</v>
      </c>
      <c r="T97" s="37">
        <f>SUMPRODUCT(LTA!J97:AN97,LTA!J$101:AN$101,LTA!J$103:AN$103)</f>
        <v>37.340000000000003</v>
      </c>
      <c r="U97" s="37">
        <f>SUMPRODUCT(LTA!J97:AN97,LTA!J$102:AN$102,LTA!J$103:AN$103)</f>
        <v>73.42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11.870709900537804</v>
      </c>
      <c r="AD97">
        <f t="shared" si="4"/>
        <v>993.24795504852102</v>
      </c>
      <c r="AE97">
        <f>'IDT-1'!B97</f>
        <v>0</v>
      </c>
      <c r="AF97" s="24"/>
      <c r="AG97">
        <f t="shared" si="5"/>
        <v>993.24795504852102</v>
      </c>
      <c r="AI97" s="34">
        <f>PXIL!H97</f>
        <v>0</v>
      </c>
      <c r="AJ97" s="34">
        <f>PXIL!N97</f>
        <v>0</v>
      </c>
      <c r="AK97" s="34">
        <f>RTM_IEX!H97</f>
        <v>32.729999999999997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10.76376</v>
      </c>
      <c r="E98">
        <f>GT_NG!P98</f>
        <v>15.264170538398469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140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666.72073441066027</v>
      </c>
      <c r="P98" s="36">
        <v>58.830000000000005</v>
      </c>
      <c r="Q98" s="36">
        <v>38.130000000000003</v>
      </c>
      <c r="R98" s="38">
        <v>0</v>
      </c>
      <c r="S98" s="38">
        <v>0</v>
      </c>
      <c r="T98" s="37">
        <f>SUMPRODUCT(LTA!J98:AN98,LTA!J$101:AN$101,LTA!J$103:AN$103)</f>
        <v>37.340000000000003</v>
      </c>
      <c r="U98" s="37">
        <f>SUMPRODUCT(LTA!J98:AN98,LTA!J$102:AN$102,LTA!J$103:AN$103)</f>
        <v>71.599999999999994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11.665201477786695</v>
      </c>
      <c r="AD98">
        <f t="shared" si="4"/>
        <v>948.90346347127195</v>
      </c>
      <c r="AE98">
        <f>'IDT-1'!B98</f>
        <v>0</v>
      </c>
      <c r="AF98" s="24"/>
      <c r="AG98">
        <f t="shared" si="5"/>
        <v>948.90346347127195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0.25588962000000048</v>
      </c>
      <c r="E99">
        <f t="shared" si="6"/>
        <v>0.30705166147843371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3.0099963211903269</v>
      </c>
      <c r="J99">
        <f t="shared" si="6"/>
        <v>0</v>
      </c>
      <c r="K99">
        <f t="shared" si="6"/>
        <v>4.3062649348775652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19.731459726044793</v>
      </c>
      <c r="P99" s="36">
        <f t="shared" si="6"/>
        <v>1.7972360804266727</v>
      </c>
      <c r="Q99" s="36">
        <f t="shared" si="6"/>
        <v>0.74730426443629727</v>
      </c>
      <c r="R99" s="38">
        <f t="shared" si="6"/>
        <v>0.43420740619845782</v>
      </c>
      <c r="S99" s="38">
        <f t="shared" si="6"/>
        <v>0</v>
      </c>
      <c r="T99" s="37">
        <f t="shared" si="6"/>
        <v>4.7110699999999968</v>
      </c>
      <c r="U99" s="37">
        <f t="shared" si="6"/>
        <v>1.4603850000000005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0.68422999999999989</v>
      </c>
      <c r="Z99" s="34">
        <f t="shared" si="6"/>
        <v>-0.47075</v>
      </c>
      <c r="AA99" s="75">
        <f t="shared" si="6"/>
        <v>0.49902249999999965</v>
      </c>
      <c r="AB99" s="75">
        <f t="shared" si="6"/>
        <v>-5.5791199999999916</v>
      </c>
      <c r="AC99">
        <f t="shared" si="6"/>
        <v>0.38123461683183485</v>
      </c>
      <c r="AD99">
        <f t="shared" si="6"/>
        <v>31.452442897820713</v>
      </c>
      <c r="AE99">
        <f t="shared" si="6"/>
        <v>0.88546650000000005</v>
      </c>
      <c r="AG99">
        <f t="shared" si="6"/>
        <v>32.33790939782071</v>
      </c>
      <c r="AI99">
        <f t="shared" si="6"/>
        <v>0</v>
      </c>
      <c r="AJ99">
        <f t="shared" si="6"/>
        <v>0</v>
      </c>
      <c r="AK99">
        <f t="shared" si="6"/>
        <v>0.47162249999999989</v>
      </c>
      <c r="AL99">
        <f t="shared" si="6"/>
        <v>-0.69725000000000004</v>
      </c>
      <c r="AM99">
        <f t="shared" si="6"/>
        <v>0</v>
      </c>
      <c r="AN99">
        <f t="shared" si="6"/>
        <v>0</v>
      </c>
      <c r="AO99">
        <f t="shared" si="6"/>
        <v>0.16505749999999997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45332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5.5991999999999997</v>
      </c>
      <c r="E3">
        <f>GT_NG!Q3</f>
        <v>8.5795896032831749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549.4873139305621</v>
      </c>
      <c r="P3" s="36">
        <v>33.688510083141693</v>
      </c>
      <c r="Q3" s="36">
        <v>10.59</v>
      </c>
      <c r="R3" s="38">
        <v>0</v>
      </c>
      <c r="S3" s="38">
        <v>0</v>
      </c>
      <c r="T3" s="37">
        <f>SUMPRODUCT(LTA!J3:AN3,LTA!J$101:AN$101,LTA!J$104:AN$104)</f>
        <v>15.31</v>
      </c>
      <c r="U3" s="37">
        <f>SUMPRODUCT(LTA!J3:AN3,LTA!J$102:AN$102,LTA!J$104:AN$104)</f>
        <v>55.62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-134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8.5333014845158068</v>
      </c>
      <c r="AD3">
        <f>SUM(B3:AB3,AI3:AT3)-AC3</f>
        <v>430.10131213247115</v>
      </c>
      <c r="AE3">
        <f>'IDT-1'!C3</f>
        <v>0</v>
      </c>
      <c r="AF3" s="24"/>
      <c r="AG3">
        <f>SUM(AD3:AF3)</f>
        <v>430.10131213247115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5.5991999999999997</v>
      </c>
      <c r="E4">
        <f>GT_NG!Q4</f>
        <v>8.5795896032831749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549.4892539101694</v>
      </c>
      <c r="P4" s="36">
        <v>36.75</v>
      </c>
      <c r="Q4" s="36">
        <v>10.59</v>
      </c>
      <c r="R4" s="38">
        <v>0</v>
      </c>
      <c r="S4" s="38">
        <v>0</v>
      </c>
      <c r="T4" s="37">
        <f>SUMPRODUCT(LTA!J4:AN4,LTA!J$101:AN$101,LTA!J$104:AN$104)</f>
        <v>15.28</v>
      </c>
      <c r="U4" s="37">
        <f>SUMPRODUCT(LTA!J4:AN4,LTA!J$102:AN$102,LTA!J$104:AN$104)</f>
        <v>55.62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-164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8.8129170273927908</v>
      </c>
      <c r="AD4">
        <f t="shared" ref="AD4:AD67" si="1">SUM(B4:AB4,AI4:AT4)-AC4</f>
        <v>402.85512648605982</v>
      </c>
      <c r="AE4">
        <f>'IDT-1'!C4</f>
        <v>0</v>
      </c>
      <c r="AF4" s="24"/>
      <c r="AG4">
        <f t="shared" ref="AG4:AG67" si="2">SUM(AD4:AF4)</f>
        <v>402.85512648605982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5.5991999999999997</v>
      </c>
      <c r="E5">
        <f>GT_NG!Q5</f>
        <v>8.3514090287277707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37.925204932735426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549.61445068673038</v>
      </c>
      <c r="P5" s="36">
        <v>33.690000000000005</v>
      </c>
      <c r="Q5" s="36">
        <v>10.59</v>
      </c>
      <c r="R5" s="38">
        <v>0</v>
      </c>
      <c r="S5" s="38">
        <v>0</v>
      </c>
      <c r="T5" s="37">
        <f>SUMPRODUCT(LTA!J5:AN5,LTA!J$101:AN$101,LTA!J$104:AN$104)</f>
        <v>15.27</v>
      </c>
      <c r="U5" s="37">
        <f>SUMPRODUCT(LTA!J5:AN5,LTA!J$102:AN$102,LTA!J$104:AN$104)</f>
        <v>55.62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-199</v>
      </c>
      <c r="AA5" s="75">
        <f>STOA!I5</f>
        <v>0</v>
      </c>
      <c r="AB5" s="75">
        <f>-STOA!O5</f>
        <v>-128.4</v>
      </c>
      <c r="AC5">
        <f t="shared" si="0"/>
        <v>8.8357590507979502</v>
      </c>
      <c r="AD5">
        <f t="shared" si="1"/>
        <v>375.42450559739575</v>
      </c>
      <c r="AE5">
        <f>'IDT-1'!C5</f>
        <v>0</v>
      </c>
      <c r="AF5" s="24"/>
      <c r="AG5">
        <f t="shared" si="2"/>
        <v>375.42450559739575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5.5991999999999997</v>
      </c>
      <c r="E6">
        <f>GT_NG!Q6</f>
        <v>8.3514090287277707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37.925204932735426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549.61647190693009</v>
      </c>
      <c r="P6" s="36">
        <v>33.690000000000005</v>
      </c>
      <c r="Q6" s="36">
        <v>10.59</v>
      </c>
      <c r="R6" s="38">
        <v>0</v>
      </c>
      <c r="S6" s="38">
        <v>0</v>
      </c>
      <c r="T6" s="37">
        <f>SUMPRODUCT(LTA!J6:AN6,LTA!J$101:AN$101,LTA!J$104:AN$104)</f>
        <v>14</v>
      </c>
      <c r="U6" s="37">
        <f>SUMPRODUCT(LTA!J6:AN6,LTA!J$102:AN$102,LTA!J$104:AN$104)</f>
        <v>55.62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-219</v>
      </c>
      <c r="AA6" s="75">
        <f>STOA!I6</f>
        <v>0</v>
      </c>
      <c r="AB6" s="75">
        <f>-STOA!O6</f>
        <v>-128.4</v>
      </c>
      <c r="AC6">
        <f t="shared" si="0"/>
        <v>8.9945311835454103</v>
      </c>
      <c r="AD6">
        <f t="shared" si="1"/>
        <v>353.99775468484802</v>
      </c>
      <c r="AE6">
        <f>'IDT-1'!C6</f>
        <v>0</v>
      </c>
      <c r="AF6" s="24"/>
      <c r="AG6">
        <f t="shared" si="2"/>
        <v>353.99775468484802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5.5991999999999997</v>
      </c>
      <c r="E7">
        <f>GT_NG!Q7</f>
        <v>8.3514090287277707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551.81639049346984</v>
      </c>
      <c r="P7" s="36">
        <v>33.690000000000005</v>
      </c>
      <c r="Q7" s="36">
        <v>10.59</v>
      </c>
      <c r="R7" s="38">
        <v>0</v>
      </c>
      <c r="S7" s="38">
        <v>0</v>
      </c>
      <c r="T7" s="37">
        <f>SUMPRODUCT(LTA!J7:AN7,LTA!J$101:AN$101,LTA!J$104:AN$104)</f>
        <v>14</v>
      </c>
      <c r="U7" s="37">
        <f>SUMPRODUCT(LTA!J7:AN7,LTA!J$102:AN$102,LTA!J$104:AN$104)</f>
        <v>55.62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-198</v>
      </c>
      <c r="AA7" s="75">
        <f>STOA!I7</f>
        <v>0</v>
      </c>
      <c r="AB7" s="75">
        <f>-STOA!O7</f>
        <v>-128.4</v>
      </c>
      <c r="AC7">
        <f t="shared" si="0"/>
        <v>9.2345924595604814</v>
      </c>
      <c r="AD7">
        <f t="shared" si="1"/>
        <v>348.19240706263719</v>
      </c>
      <c r="AE7">
        <f>'IDT-1'!C7</f>
        <v>0</v>
      </c>
      <c r="AF7" s="24"/>
      <c r="AG7">
        <f t="shared" si="2"/>
        <v>348.19240706263719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-43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5.5991999999999997</v>
      </c>
      <c r="E8">
        <f>GT_NG!Q8</f>
        <v>8.3514090287277707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554.06036969334696</v>
      </c>
      <c r="P8" s="36">
        <v>33.690000000000005</v>
      </c>
      <c r="Q8" s="36">
        <v>10.59</v>
      </c>
      <c r="R8" s="38">
        <v>0</v>
      </c>
      <c r="S8" s="38">
        <v>0</v>
      </c>
      <c r="T8" s="37">
        <f>SUMPRODUCT(LTA!J8:AN8,LTA!J$101:AN$101,LTA!J$104:AN$104)</f>
        <v>14</v>
      </c>
      <c r="U8" s="37">
        <f>SUMPRODUCT(LTA!J8:AN8,LTA!J$102:AN$102,LTA!J$104:AN$104)</f>
        <v>55.62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-208</v>
      </c>
      <c r="AA8" s="75">
        <f>STOA!I8</f>
        <v>0</v>
      </c>
      <c r="AB8" s="75">
        <f>-STOA!O8</f>
        <v>-128.4</v>
      </c>
      <c r="AC8">
        <f t="shared" si="0"/>
        <v>9.3720380929878964</v>
      </c>
      <c r="AD8">
        <f t="shared" si="1"/>
        <v>336.29894062908699</v>
      </c>
      <c r="AE8">
        <f>'IDT-1'!C8</f>
        <v>0</v>
      </c>
      <c r="AF8" s="24"/>
      <c r="AG8">
        <f t="shared" si="2"/>
        <v>336.29894062908699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-47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5.5991999999999997</v>
      </c>
      <c r="E9">
        <f>GT_NG!Q9</f>
        <v>8.3514090287277707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562.69447751279324</v>
      </c>
      <c r="P9" s="36">
        <v>33.690000000000005</v>
      </c>
      <c r="Q9" s="36">
        <v>10.59</v>
      </c>
      <c r="R9" s="38">
        <v>0</v>
      </c>
      <c r="S9" s="38">
        <v>0</v>
      </c>
      <c r="T9" s="37">
        <f>SUMPRODUCT(LTA!J9:AN9,LTA!J$101:AN$101,LTA!J$104:AN$104)</f>
        <v>14</v>
      </c>
      <c r="U9" s="37">
        <f>SUMPRODUCT(LTA!J9:AN9,LTA!J$102:AN$102,LTA!J$104:AN$104)</f>
        <v>55.62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-218</v>
      </c>
      <c r="AA9" s="75">
        <f>STOA!I9</f>
        <v>0</v>
      </c>
      <c r="AB9" s="75">
        <f>-STOA!O9</f>
        <v>-128.4</v>
      </c>
      <c r="AC9">
        <f t="shared" si="0"/>
        <v>9.6394012263436917</v>
      </c>
      <c r="AD9">
        <f t="shared" si="1"/>
        <v>321.66568531517737</v>
      </c>
      <c r="AE9">
        <f>'IDT-1'!C9</f>
        <v>0</v>
      </c>
      <c r="AF9" s="24"/>
      <c r="AG9">
        <f t="shared" si="2"/>
        <v>321.66568531517737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5.5991999999999997</v>
      </c>
      <c r="E10">
        <f>GT_NG!Q10</f>
        <v>8.3514090287277707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562.69447751279324</v>
      </c>
      <c r="P10" s="36">
        <v>33.690000000000005</v>
      </c>
      <c r="Q10" s="36">
        <v>10.59</v>
      </c>
      <c r="R10" s="38">
        <v>0</v>
      </c>
      <c r="S10" s="38">
        <v>0</v>
      </c>
      <c r="T10" s="37">
        <f>SUMPRODUCT(LTA!J10:AN10,LTA!J$101:AN$101,LTA!J$104:AN$104)</f>
        <v>14</v>
      </c>
      <c r="U10" s="37">
        <f>SUMPRODUCT(LTA!J10:AN10,LTA!J$102:AN$102,LTA!J$104:AN$104)</f>
        <v>55.949999999999996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-223</v>
      </c>
      <c r="AA10" s="75">
        <f>STOA!I10</f>
        <v>0</v>
      </c>
      <c r="AB10" s="75">
        <f>-STOA!O10</f>
        <v>-128.4</v>
      </c>
      <c r="AC10">
        <f t="shared" si="0"/>
        <v>9.6845290149681382</v>
      </c>
      <c r="AD10">
        <f t="shared" si="1"/>
        <v>316.95055752655298</v>
      </c>
      <c r="AE10">
        <f>'IDT-1'!C10</f>
        <v>0</v>
      </c>
      <c r="AF10" s="24"/>
      <c r="AG10">
        <f t="shared" si="2"/>
        <v>316.95055752655298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5.5991999999999997</v>
      </c>
      <c r="E11">
        <f>GT_NG!Q11</f>
        <v>6.3143169398907109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554.27092510058253</v>
      </c>
      <c r="P11" s="36">
        <v>33.69</v>
      </c>
      <c r="Q11" s="36">
        <v>10.586764436296974</v>
      </c>
      <c r="R11" s="38">
        <v>0</v>
      </c>
      <c r="S11" s="38">
        <v>0</v>
      </c>
      <c r="T11" s="37">
        <f>SUMPRODUCT(LTA!J11:AN11,LTA!J$101:AN$101,LTA!J$104:AN$104)</f>
        <v>14</v>
      </c>
      <c r="U11" s="37">
        <f>SUMPRODUCT(LTA!J11:AN11,LTA!J$102:AN$102,LTA!J$104:AN$104)</f>
        <v>54.459999999999994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-233</v>
      </c>
      <c r="AA11" s="75">
        <f>STOA!I11</f>
        <v>0</v>
      </c>
      <c r="AB11" s="75">
        <f>-STOA!O11</f>
        <v>-128.4</v>
      </c>
      <c r="AC11">
        <f t="shared" si="0"/>
        <v>9.6264722110486787</v>
      </c>
      <c r="AD11">
        <f t="shared" si="1"/>
        <v>300.05473426572172</v>
      </c>
      <c r="AE11">
        <f>'IDT-1'!C11</f>
        <v>0</v>
      </c>
      <c r="AF11" s="24"/>
      <c r="AG11">
        <f t="shared" si="2"/>
        <v>300.05473426572172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5.5991999999999997</v>
      </c>
      <c r="E12">
        <f>GT_NG!Q12</f>
        <v>6.3143169398907109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553.99864388169738</v>
      </c>
      <c r="P12" s="36">
        <v>33.69</v>
      </c>
      <c r="Q12" s="36">
        <v>10.586764436296974</v>
      </c>
      <c r="R12" s="38">
        <v>0</v>
      </c>
      <c r="S12" s="38">
        <v>0</v>
      </c>
      <c r="T12" s="37">
        <f>SUMPRODUCT(LTA!J12:AN12,LTA!J$101:AN$101,LTA!J$104:AN$104)</f>
        <v>14</v>
      </c>
      <c r="U12" s="37">
        <f>SUMPRODUCT(LTA!J12:AN12,LTA!J$102:AN$102,LTA!J$104:AN$104)</f>
        <v>54.459999999999994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-238</v>
      </c>
      <c r="AA12" s="75">
        <f>STOA!I12</f>
        <v>0</v>
      </c>
      <c r="AB12" s="75">
        <f>-STOA!O12</f>
        <v>-128.4</v>
      </c>
      <c r="AC12">
        <f t="shared" si="0"/>
        <v>9.6919543106091552</v>
      </c>
      <c r="AD12">
        <f t="shared" si="1"/>
        <v>291.71697094727608</v>
      </c>
      <c r="AE12">
        <f>'IDT-1'!C12</f>
        <v>0</v>
      </c>
      <c r="AF12" s="24"/>
      <c r="AG12">
        <f t="shared" si="2"/>
        <v>291.71697094727608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5.5991999999999997</v>
      </c>
      <c r="E13">
        <f>GT_NG!Q13</f>
        <v>6.3143169398907109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549.26431369181523</v>
      </c>
      <c r="P13" s="36">
        <v>33.69</v>
      </c>
      <c r="Q13" s="36">
        <v>10.586764436296974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54.459999999999994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-253</v>
      </c>
      <c r="AA13" s="75">
        <f>STOA!I13</f>
        <v>0</v>
      </c>
      <c r="AB13" s="75">
        <f>-STOA!O13</f>
        <v>-128.4</v>
      </c>
      <c r="AC13">
        <f t="shared" si="0"/>
        <v>9.5703175174901425</v>
      </c>
      <c r="AD13">
        <f t="shared" si="1"/>
        <v>295.43427755051289</v>
      </c>
      <c r="AE13">
        <f>'IDT-1'!C13</f>
        <v>0</v>
      </c>
      <c r="AF13" s="24"/>
      <c r="AG13">
        <f t="shared" si="2"/>
        <v>295.43427755051289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-34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5.5991999999999997</v>
      </c>
      <c r="E14">
        <f>GT_NG!Q14</f>
        <v>6.3143169398907109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546.92018409309094</v>
      </c>
      <c r="P14" s="36">
        <v>33.69</v>
      </c>
      <c r="Q14" s="36">
        <v>10.586764436296974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54.459999999999994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-263</v>
      </c>
      <c r="AA14" s="75">
        <f>STOA!I14</f>
        <v>0</v>
      </c>
      <c r="AB14" s="75">
        <f>-STOA!O14</f>
        <v>-128.4</v>
      </c>
      <c r="AC14">
        <f t="shared" si="0"/>
        <v>9.5760403020355263</v>
      </c>
      <c r="AD14">
        <f t="shared" si="1"/>
        <v>290.08442516724318</v>
      </c>
      <c r="AE14">
        <f>'IDT-1'!C14</f>
        <v>0</v>
      </c>
      <c r="AF14" s="24"/>
      <c r="AG14">
        <f t="shared" si="2"/>
        <v>290.08442516724318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5.5991999999999997</v>
      </c>
      <c r="E15">
        <f>GT_NG!Q15</f>
        <v>6.3143169398907109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546.92018409309094</v>
      </c>
      <c r="P15" s="36">
        <v>33.69</v>
      </c>
      <c r="Q15" s="36">
        <v>10.586764436296974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54.459999999999994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-258</v>
      </c>
      <c r="AA15" s="75">
        <f>STOA!I15</f>
        <v>0</v>
      </c>
      <c r="AB15" s="75">
        <f>-STOA!O15</f>
        <v>-128.4</v>
      </c>
      <c r="AC15">
        <f t="shared" si="0"/>
        <v>9.6183960906599726</v>
      </c>
      <c r="AD15">
        <f t="shared" si="1"/>
        <v>285.04206937861875</v>
      </c>
      <c r="AE15">
        <f>'IDT-1'!C15</f>
        <v>0</v>
      </c>
      <c r="AF15" s="24"/>
      <c r="AG15">
        <f t="shared" si="2"/>
        <v>285.04206937861875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-37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6.0191400000000002</v>
      </c>
      <c r="E16">
        <f>GT_NG!Q16</f>
        <v>6.3143169398907109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546.92018409309094</v>
      </c>
      <c r="P16" s="36">
        <v>33.69</v>
      </c>
      <c r="Q16" s="36">
        <v>10.586764436296974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54.459999999999994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-258</v>
      </c>
      <c r="AA16" s="75">
        <f>STOA!I16</f>
        <v>0</v>
      </c>
      <c r="AB16" s="75">
        <f>-STOA!O16</f>
        <v>-128.4</v>
      </c>
      <c r="AC16">
        <f t="shared" si="0"/>
        <v>9.6388659021097514</v>
      </c>
      <c r="AD16">
        <f t="shared" si="1"/>
        <v>283.441539567169</v>
      </c>
      <c r="AE16">
        <f>'IDT-1'!C16</f>
        <v>0</v>
      </c>
      <c r="AF16" s="24"/>
      <c r="AG16">
        <f t="shared" si="2"/>
        <v>283.441539567169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-39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6.0191400000000002</v>
      </c>
      <c r="E17">
        <f>GT_NG!Q17</f>
        <v>6.3143169398907109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547.04018467550213</v>
      </c>
      <c r="P17" s="36">
        <v>33.69</v>
      </c>
      <c r="Q17" s="36">
        <v>10.586764436296974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54.459999999999994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-258</v>
      </c>
      <c r="AA17" s="75">
        <f>STOA!I17</f>
        <v>0</v>
      </c>
      <c r="AB17" s="75">
        <f>-STOA!O17</f>
        <v>-128.4</v>
      </c>
      <c r="AC17">
        <f t="shared" si="0"/>
        <v>9.6568162224517806</v>
      </c>
      <c r="AD17">
        <f t="shared" si="1"/>
        <v>281.54358982923816</v>
      </c>
      <c r="AE17">
        <f>'IDT-1'!C17</f>
        <v>0</v>
      </c>
      <c r="AF17" s="24"/>
      <c r="AG17">
        <f t="shared" si="2"/>
        <v>281.54358982923816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-41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6.0191400000000002</v>
      </c>
      <c r="E18">
        <f>GT_NG!Q18</f>
        <v>6.3143169398907109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547.04018467550213</v>
      </c>
      <c r="P18" s="36">
        <v>33.69</v>
      </c>
      <c r="Q18" s="36">
        <v>10.586764436296974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54.459999999999994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-258</v>
      </c>
      <c r="AA18" s="75">
        <f>STOA!I18</f>
        <v>0</v>
      </c>
      <c r="AB18" s="75">
        <f>-STOA!O18</f>
        <v>-128.4</v>
      </c>
      <c r="AC18">
        <f t="shared" si="0"/>
        <v>9.6568162224517806</v>
      </c>
      <c r="AD18">
        <f t="shared" si="1"/>
        <v>281.54358982923816</v>
      </c>
      <c r="AE18">
        <f>'IDT-1'!C18</f>
        <v>0</v>
      </c>
      <c r="AF18" s="24"/>
      <c r="AG18">
        <f t="shared" si="2"/>
        <v>281.54358982923816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6.0191400000000002</v>
      </c>
      <c r="E19">
        <f>GT_NG!Q19</f>
        <v>6.3143169398907109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542.12268891326471</v>
      </c>
      <c r="P19" s="36">
        <v>33.69</v>
      </c>
      <c r="Q19" s="36">
        <v>10.586764436296974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54.12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-253</v>
      </c>
      <c r="AA19" s="75">
        <f>STOA!I19</f>
        <v>0</v>
      </c>
      <c r="AB19" s="75">
        <f>-STOA!O19</f>
        <v>-128.4</v>
      </c>
      <c r="AC19">
        <f t="shared" si="0"/>
        <v>9.5872397848743205</v>
      </c>
      <c r="AD19">
        <f t="shared" si="1"/>
        <v>279.35567050457814</v>
      </c>
      <c r="AE19">
        <f>'IDT-1'!C19</f>
        <v>0</v>
      </c>
      <c r="AF19" s="24"/>
      <c r="AG19">
        <f t="shared" si="2"/>
        <v>279.35567050457814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6.0191400000000002</v>
      </c>
      <c r="E20">
        <f>GT_NG!Q20</f>
        <v>6.3143169398907109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542.91143335454387</v>
      </c>
      <c r="P20" s="36">
        <v>33.69</v>
      </c>
      <c r="Q20" s="36">
        <v>10.586764436296974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53.959999999999994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-253</v>
      </c>
      <c r="AA20" s="75">
        <f>STOA!I20</f>
        <v>0</v>
      </c>
      <c r="AB20" s="75">
        <f>-STOA!O20</f>
        <v>-128.4</v>
      </c>
      <c r="AC20">
        <f t="shared" si="0"/>
        <v>9.6009923959059567</v>
      </c>
      <c r="AD20">
        <f t="shared" si="1"/>
        <v>278.97066233482582</v>
      </c>
      <c r="AE20">
        <f>'IDT-1'!C20</f>
        <v>0</v>
      </c>
      <c r="AF20" s="24"/>
      <c r="AG20">
        <f t="shared" si="2"/>
        <v>278.97066233482582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6.0191400000000002</v>
      </c>
      <c r="E21">
        <f>GT_NG!Q21</f>
        <v>6.3143169398907109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549.08041865917437</v>
      </c>
      <c r="P21" s="36">
        <v>33.690000000000005</v>
      </c>
      <c r="Q21" s="36">
        <v>10.59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53.959999999999994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-243</v>
      </c>
      <c r="AA21" s="75">
        <f>STOA!I21</f>
        <v>0</v>
      </c>
      <c r="AB21" s="75">
        <f>-STOA!O21</f>
        <v>-128.4</v>
      </c>
      <c r="AC21">
        <f t="shared" si="0"/>
        <v>9.6443678934750672</v>
      </c>
      <c r="AD21">
        <f t="shared" si="1"/>
        <v>286.09950770559021</v>
      </c>
      <c r="AE21">
        <f>'IDT-1'!C21</f>
        <v>0</v>
      </c>
      <c r="AF21" s="24"/>
      <c r="AG21">
        <f t="shared" si="2"/>
        <v>286.09950770559021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6.0191400000000002</v>
      </c>
      <c r="E22">
        <f>GT_NG!Q22</f>
        <v>6.3143169398907109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549.08035874148402</v>
      </c>
      <c r="P22" s="36">
        <v>33.690000000000005</v>
      </c>
      <c r="Q22" s="36">
        <v>10.586764436296974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53.959999999999994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-228</v>
      </c>
      <c r="AA22" s="75">
        <f>STOA!I22</f>
        <v>0</v>
      </c>
      <c r="AB22" s="75">
        <f>-STOA!O22</f>
        <v>-128.4</v>
      </c>
      <c r="AC22">
        <f t="shared" si="0"/>
        <v>9.5426863187326951</v>
      </c>
      <c r="AD22">
        <f t="shared" si="1"/>
        <v>298.19789379893922</v>
      </c>
      <c r="AE22">
        <f>'IDT-1'!C22</f>
        <v>0</v>
      </c>
      <c r="AF22" s="24"/>
      <c r="AG22">
        <f t="shared" si="2"/>
        <v>298.19789379893922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-56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6.0191400000000002</v>
      </c>
      <c r="E23">
        <f>GT_NG!Q23</f>
        <v>6.3143169398907109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552.63873053228679</v>
      </c>
      <c r="P23" s="36">
        <v>33.69</v>
      </c>
      <c r="Q23" s="36">
        <v>10.586764436296974</v>
      </c>
      <c r="R23" s="38">
        <v>0</v>
      </c>
      <c r="S23" s="38">
        <v>0</v>
      </c>
      <c r="T23" s="37">
        <f>SUMPRODUCT(LTA!J23:AN23,LTA!J$101:AN$101,LTA!J$104:AN$104)</f>
        <v>16.649999999999999</v>
      </c>
      <c r="U23" s="37">
        <f>SUMPRODUCT(LTA!J23:AN23,LTA!J$102:AN$102,LTA!J$104:AN$104)</f>
        <v>56.5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-203</v>
      </c>
      <c r="AA23" s="75">
        <f>STOA!I23</f>
        <v>0</v>
      </c>
      <c r="AB23" s="75">
        <f>-STOA!O23</f>
        <v>-128.4</v>
      </c>
      <c r="AC23">
        <f t="shared" si="0"/>
        <v>9.3500259100287639</v>
      </c>
      <c r="AD23">
        <f t="shared" si="1"/>
        <v>335.70892599844569</v>
      </c>
      <c r="AE23">
        <f>'IDT-1'!C23</f>
        <v>0</v>
      </c>
      <c r="AF23" s="24"/>
      <c r="AG23">
        <f t="shared" si="2"/>
        <v>335.70892599844569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6.0191400000000002</v>
      </c>
      <c r="E24">
        <f>GT_NG!Q24</f>
        <v>6.3143169398907109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552.55609611797979</v>
      </c>
      <c r="P24" s="36">
        <v>33.688510083141693</v>
      </c>
      <c r="Q24" s="36">
        <v>10.59</v>
      </c>
      <c r="R24" s="38">
        <v>0</v>
      </c>
      <c r="S24" s="38">
        <v>0</v>
      </c>
      <c r="T24" s="37">
        <f>SUMPRODUCT(LTA!J24:AN24,LTA!J$101:AN$101,LTA!J$104:AN$104)</f>
        <v>16.88</v>
      </c>
      <c r="U24" s="37">
        <f>SUMPRODUCT(LTA!J24:AN24,LTA!J$102:AN$102,LTA!J$104:AN$104)</f>
        <v>56.79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-199</v>
      </c>
      <c r="AA24" s="75">
        <f>STOA!I24</f>
        <v>0</v>
      </c>
      <c r="AB24" s="75">
        <f>-STOA!O24</f>
        <v>-128.4</v>
      </c>
      <c r="AC24">
        <f t="shared" si="0"/>
        <v>9.0826373971856302</v>
      </c>
      <c r="AD24">
        <f t="shared" si="1"/>
        <v>368.41542574382663</v>
      </c>
      <c r="AE24">
        <f>'IDT-1'!C24</f>
        <v>0</v>
      </c>
      <c r="AF24" s="24"/>
      <c r="AG24">
        <f t="shared" si="2"/>
        <v>368.41542574382663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6.0191400000000002</v>
      </c>
      <c r="E25">
        <f>GT_NG!Q25</f>
        <v>6.3143169398907109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45.06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557.75498070575441</v>
      </c>
      <c r="P25" s="36">
        <v>33.688311024214165</v>
      </c>
      <c r="Q25" s="36">
        <v>10.59</v>
      </c>
      <c r="R25" s="38">
        <v>0</v>
      </c>
      <c r="S25" s="38">
        <v>0</v>
      </c>
      <c r="T25" s="37">
        <f>SUMPRODUCT(LTA!J25:AN25,LTA!J$101:AN$101,LTA!J$104:AN$104)</f>
        <v>17.14</v>
      </c>
      <c r="U25" s="37">
        <f>SUMPRODUCT(LTA!J25:AN25,LTA!J$102:AN$102,LTA!J$104:AN$104)</f>
        <v>56.949999999999996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-169</v>
      </c>
      <c r="AA25" s="75">
        <f>STOA!I25</f>
        <v>0</v>
      </c>
      <c r="AB25" s="75">
        <f>-STOA!O25</f>
        <v>-128.4</v>
      </c>
      <c r="AC25">
        <f t="shared" si="0"/>
        <v>8.8333438352568301</v>
      </c>
      <c r="AD25">
        <f t="shared" si="1"/>
        <v>409.28340483460255</v>
      </c>
      <c r="AE25">
        <f>'IDT-1'!C25</f>
        <v>0</v>
      </c>
      <c r="AF25" s="24"/>
      <c r="AG25">
        <f t="shared" si="2"/>
        <v>409.28340483460255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6.0191400000000002</v>
      </c>
      <c r="E26">
        <f>GT_NG!Q26</f>
        <v>6.3143169398907109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569.1089550865413</v>
      </c>
      <c r="P26" s="36">
        <v>68.03</v>
      </c>
      <c r="Q26" s="36">
        <v>10.59</v>
      </c>
      <c r="R26" s="38">
        <v>0</v>
      </c>
      <c r="S26" s="38">
        <v>0</v>
      </c>
      <c r="T26" s="37">
        <f>SUMPRODUCT(LTA!J26:AN26,LTA!J$101:AN$101,LTA!J$104:AN$104)</f>
        <v>17.48</v>
      </c>
      <c r="U26" s="37">
        <f>SUMPRODUCT(LTA!J26:AN26,LTA!J$102:AN$102,LTA!J$104:AN$104)</f>
        <v>57.11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-191</v>
      </c>
      <c r="AA26" s="75">
        <f>STOA!I26</f>
        <v>0</v>
      </c>
      <c r="AB26" s="75">
        <f>-STOA!O26</f>
        <v>-128.4</v>
      </c>
      <c r="AC26">
        <f t="shared" si="0"/>
        <v>9.3399836156004881</v>
      </c>
      <c r="AD26">
        <f t="shared" si="1"/>
        <v>440.97242841083158</v>
      </c>
      <c r="AE26">
        <f>'IDT-1'!C26</f>
        <v>0</v>
      </c>
      <c r="AF26" s="24"/>
      <c r="AG26">
        <f t="shared" si="2"/>
        <v>440.97242841083158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6.0191400000000002</v>
      </c>
      <c r="E27">
        <f>GT_NG!Q27</f>
        <v>6.1884881602914392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44.998242256161873</v>
      </c>
      <c r="J27">
        <f>Bawana_RLNG!Q27</f>
        <v>0</v>
      </c>
      <c r="K27">
        <f>Bawana_Spot!Q27</f>
        <v>5.3778315930537719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618.3636576019311</v>
      </c>
      <c r="P27" s="36">
        <v>68.027388082623034</v>
      </c>
      <c r="Q27" s="36">
        <v>22.05</v>
      </c>
      <c r="R27" s="38">
        <v>0</v>
      </c>
      <c r="S27" s="38">
        <v>0</v>
      </c>
      <c r="T27" s="37">
        <f>SUMPRODUCT(LTA!J27:AN27,LTA!J$101:AN$101,LTA!J$104:AN$104)</f>
        <v>17.97</v>
      </c>
      <c r="U27" s="37">
        <f>SUMPRODUCT(LTA!J27:AN27,LTA!J$102:AN$102,LTA!J$104:AN$104)</f>
        <v>85.61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-155</v>
      </c>
      <c r="AA27" s="75">
        <f>STOA!I27</f>
        <v>0</v>
      </c>
      <c r="AB27" s="75">
        <f>-STOA!O27</f>
        <v>-220</v>
      </c>
      <c r="AC27">
        <f t="shared" si="0"/>
        <v>10.523364027463515</v>
      </c>
      <c r="AD27">
        <f t="shared" si="1"/>
        <v>489.08138366659767</v>
      </c>
      <c r="AE27">
        <f>'IDT-1'!C27</f>
        <v>0</v>
      </c>
      <c r="AF27" s="24"/>
      <c r="AG27">
        <f t="shared" si="2"/>
        <v>489.08138366659767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6.0191400000000002</v>
      </c>
      <c r="E28">
        <f>GT_NG!Q28</f>
        <v>6.1884881602914392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5.4461713986895939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686.40159270005586</v>
      </c>
      <c r="P28" s="36">
        <v>68.027388082623034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18.37</v>
      </c>
      <c r="U28" s="37">
        <f>SUMPRODUCT(LTA!J28:AN28,LTA!J$102:AN$102,LTA!J$104:AN$104)</f>
        <v>108.11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-110</v>
      </c>
      <c r="AA28" s="75">
        <f>STOA!I28</f>
        <v>0</v>
      </c>
      <c r="AB28" s="75">
        <f>-STOA!O28</f>
        <v>-220</v>
      </c>
      <c r="AC28">
        <f t="shared" si="0"/>
        <v>11.499595679777329</v>
      </c>
      <c r="AD28">
        <f t="shared" si="1"/>
        <v>554.11142691804434</v>
      </c>
      <c r="AE28">
        <f>'IDT-1'!C28</f>
        <v>0</v>
      </c>
      <c r="AF28" s="24"/>
      <c r="AG28">
        <f t="shared" si="2"/>
        <v>554.11142691804434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6.0191400000000002</v>
      </c>
      <c r="E29">
        <f>GT_NG!Q29</f>
        <v>6.3143169398907109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44.998242256161873</v>
      </c>
      <c r="J29">
        <f>Bawana_RLNG!Q29</f>
        <v>0</v>
      </c>
      <c r="K29">
        <f>Bawana_Spot!Q29</f>
        <v>5.52981754594345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695.80933509349859</v>
      </c>
      <c r="P29" s="36">
        <v>68.027388082623034</v>
      </c>
      <c r="Q29" s="36">
        <v>22.05</v>
      </c>
      <c r="R29" s="38">
        <v>0.13</v>
      </c>
      <c r="S29" s="38">
        <v>0</v>
      </c>
      <c r="T29" s="37">
        <f>SUMPRODUCT(LTA!J29:AN29,LTA!J$101:AN$101,LTA!J$104:AN$104)</f>
        <v>18.059999999999999</v>
      </c>
      <c r="U29" s="37">
        <f>SUMPRODUCT(LTA!J29:AN29,LTA!J$102:AN$102,LTA!J$104:AN$104)</f>
        <v>108.01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-45</v>
      </c>
      <c r="AA29" s="75">
        <f>STOA!I29</f>
        <v>0</v>
      </c>
      <c r="AB29" s="75">
        <f>-STOA!O29</f>
        <v>-220</v>
      </c>
      <c r="AC29">
        <f t="shared" si="0"/>
        <v>11.095172314949137</v>
      </c>
      <c r="AD29">
        <f t="shared" si="1"/>
        <v>620.85306760316848</v>
      </c>
      <c r="AE29">
        <f>'IDT-1'!C29</f>
        <v>-30.481999999999999</v>
      </c>
      <c r="AF29" s="24"/>
      <c r="AG29">
        <f t="shared" si="2"/>
        <v>590.37106760316851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6.0191400000000002</v>
      </c>
      <c r="E30">
        <f>GT_NG!Q30</f>
        <v>6.3143169398907109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44.998242256161873</v>
      </c>
      <c r="J30">
        <f>Bawana_RLNG!Q30</f>
        <v>0</v>
      </c>
      <c r="K30">
        <f>Bawana_Spot!Q30</f>
        <v>5.5298193341827568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728.63682322396369</v>
      </c>
      <c r="P30" s="36">
        <v>68.027388082623034</v>
      </c>
      <c r="Q30" s="36">
        <v>22.05</v>
      </c>
      <c r="R30" s="38">
        <v>0.50264550264550256</v>
      </c>
      <c r="S30" s="38">
        <v>0</v>
      </c>
      <c r="T30" s="37">
        <f>SUMPRODUCT(LTA!J30:AN30,LTA!J$101:AN$101,LTA!J$104:AN$104)</f>
        <v>17.98</v>
      </c>
      <c r="U30" s="37">
        <f>SUMPRODUCT(LTA!J30:AN30,LTA!J$102:AN$102,LTA!J$104:AN$104)</f>
        <v>107.83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-45</v>
      </c>
      <c r="AA30" s="75">
        <f>STOA!I30</f>
        <v>0</v>
      </c>
      <c r="AB30" s="75">
        <f>-STOA!O30</f>
        <v>-220</v>
      </c>
      <c r="AC30">
        <f t="shared" si="0"/>
        <v>11.371869452488475</v>
      </c>
      <c r="AD30">
        <f t="shared" si="1"/>
        <v>653.51650588697908</v>
      </c>
      <c r="AE30">
        <f>'IDT-1'!C30</f>
        <v>-18.204999999999998</v>
      </c>
      <c r="AF30" s="24"/>
      <c r="AG30">
        <f t="shared" si="2"/>
        <v>635.31150588697903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6.0191400000000002</v>
      </c>
      <c r="E31">
        <f>GT_NG!Q31</f>
        <v>6.3143169398907109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44.998242256161873</v>
      </c>
      <c r="J31">
        <f>Bawana_RLNG!Q31</f>
        <v>0</v>
      </c>
      <c r="K31">
        <f>Bawana_Spot!Q31</f>
        <v>5.5297510018460985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731.50861050080391</v>
      </c>
      <c r="P31" s="36">
        <v>68.027388082623034</v>
      </c>
      <c r="Q31" s="36">
        <v>22.05</v>
      </c>
      <c r="R31" s="38">
        <v>2.34</v>
      </c>
      <c r="S31" s="38">
        <v>0</v>
      </c>
      <c r="T31" s="37">
        <f>SUMPRODUCT(LTA!J31:AN31,LTA!J$101:AN$101,LTA!J$104:AN$104)</f>
        <v>18.720000000000002</v>
      </c>
      <c r="U31" s="37">
        <f>SUMPRODUCT(LTA!J31:AN31,LTA!J$102:AN$102,LTA!J$104:AN$104)</f>
        <v>107.66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11.297617461251637</v>
      </c>
      <c r="AD31">
        <f t="shared" si="1"/>
        <v>672.8698313200739</v>
      </c>
      <c r="AE31">
        <f>'IDT-1'!C31</f>
        <v>0</v>
      </c>
      <c r="AF31" s="24"/>
      <c r="AG31">
        <f t="shared" si="2"/>
        <v>672.8698313200739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-109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6.0191400000000002</v>
      </c>
      <c r="E32">
        <f>GT_NG!Q32</f>
        <v>6.3143169398907109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44.998242256161873</v>
      </c>
      <c r="J32">
        <f>Bawana_RLNG!Q32</f>
        <v>0</v>
      </c>
      <c r="K32">
        <f>Bawana_Spot!Q32</f>
        <v>5.5297428983216328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729.91443792080395</v>
      </c>
      <c r="P32" s="36">
        <v>68.027388082623034</v>
      </c>
      <c r="Q32" s="36">
        <v>22.05</v>
      </c>
      <c r="R32" s="38">
        <v>6.54</v>
      </c>
      <c r="S32" s="38">
        <v>0</v>
      </c>
      <c r="T32" s="37">
        <f>SUMPRODUCT(LTA!J32:AN32,LTA!J$101:AN$101,LTA!J$104:AN$104)</f>
        <v>20.02</v>
      </c>
      <c r="U32" s="37">
        <f>SUMPRODUCT(LTA!J32:AN32,LTA!J$102:AN$102,LTA!J$104:AN$104)</f>
        <v>107.5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10.837755195466464</v>
      </c>
      <c r="AD32">
        <f t="shared" si="1"/>
        <v>735.07551290233459</v>
      </c>
      <c r="AE32">
        <f>'IDT-1'!C32</f>
        <v>0</v>
      </c>
      <c r="AF32" s="24"/>
      <c r="AG32">
        <f t="shared" si="2"/>
        <v>735.07551290233459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6.0191400000000002</v>
      </c>
      <c r="E33">
        <f>GT_NG!Q33</f>
        <v>6.3143169398907109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44.998242256161873</v>
      </c>
      <c r="J33">
        <f>Bawana_RLNG!Q33</f>
        <v>0</v>
      </c>
      <c r="K33">
        <f>Bawana_Spot!Q33</f>
        <v>5.529738026434222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729.91443792080395</v>
      </c>
      <c r="P33" s="36">
        <v>68.027388082623034</v>
      </c>
      <c r="Q33" s="36">
        <v>22.05</v>
      </c>
      <c r="R33" s="38">
        <v>11.422662625320587</v>
      </c>
      <c r="S33" s="38">
        <v>0</v>
      </c>
      <c r="T33" s="37">
        <f>SUMPRODUCT(LTA!J33:AN33,LTA!J$101:AN$101,LTA!J$104:AN$104)</f>
        <v>23.18</v>
      </c>
      <c r="U33" s="37">
        <f>SUMPRODUCT(LTA!J33:AN33,LTA!J$102:AN$102,LTA!J$104:AN$104)</f>
        <v>107.34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10.819257943346411</v>
      </c>
      <c r="AD33">
        <f t="shared" si="1"/>
        <v>752.97666790788776</v>
      </c>
      <c r="AE33">
        <f>'IDT-1'!C33</f>
        <v>0</v>
      </c>
      <c r="AF33" s="24"/>
      <c r="AG33">
        <f t="shared" si="2"/>
        <v>752.97666790788776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6.0191400000000002</v>
      </c>
      <c r="E34">
        <f>GT_NG!Q34</f>
        <v>6.3143169398907109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44.998242256161873</v>
      </c>
      <c r="J34">
        <f>Bawana_RLNG!Q34</f>
        <v>0</v>
      </c>
      <c r="K34">
        <f>Bawana_Spot!Q34</f>
        <v>5.529738026434222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726.50603292080405</v>
      </c>
      <c r="P34" s="36">
        <v>68.027388082623034</v>
      </c>
      <c r="Q34" s="36">
        <v>22.05</v>
      </c>
      <c r="R34" s="38">
        <v>18.080000000000002</v>
      </c>
      <c r="S34" s="38">
        <v>0</v>
      </c>
      <c r="T34" s="37">
        <f>SUMPRODUCT(LTA!J34:AN34,LTA!J$101:AN$101,LTA!J$104:AN$104)</f>
        <v>34.480000000000004</v>
      </c>
      <c r="U34" s="37">
        <f>SUMPRODUCT(LTA!J34:AN34,LTA!J$102:AN$102,LTA!J$104:AN$104)</f>
        <v>107.17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10.897685186669277</v>
      </c>
      <c r="AD34">
        <f t="shared" si="1"/>
        <v>772.27717303924453</v>
      </c>
      <c r="AE34">
        <f>'IDT-1'!C34</f>
        <v>0</v>
      </c>
      <c r="AF34" s="24"/>
      <c r="AG34">
        <f t="shared" si="2"/>
        <v>772.27717303924453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6.0191400000000002</v>
      </c>
      <c r="E35">
        <f>GT_NG!Q35</f>
        <v>6.3143169398907109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44.998242256161873</v>
      </c>
      <c r="J35">
        <f>Bawana_RLNG!Q35</f>
        <v>0</v>
      </c>
      <c r="K35">
        <f>Bawana_Spot!Q35</f>
        <v>5.5297834599420472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726.95825322639701</v>
      </c>
      <c r="P35" s="36">
        <v>68.027388082623034</v>
      </c>
      <c r="Q35" s="36">
        <v>22.05</v>
      </c>
      <c r="R35" s="38">
        <v>23.75</v>
      </c>
      <c r="S35" s="38">
        <v>0</v>
      </c>
      <c r="T35" s="37">
        <f>SUMPRODUCT(LTA!J35:AN35,LTA!J$101:AN$101,LTA!J$104:AN$104)</f>
        <v>55.46</v>
      </c>
      <c r="U35" s="37">
        <f>SUMPRODUCT(LTA!J35:AN35,LTA!J$102:AN$102,LTA!J$104:AN$104)</f>
        <v>107.07000000000001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11.149917692052393</v>
      </c>
      <c r="AD35">
        <f t="shared" si="1"/>
        <v>796.0272062729623</v>
      </c>
      <c r="AE35">
        <f>'IDT-1'!C35</f>
        <v>0</v>
      </c>
      <c r="AF35" s="24"/>
      <c r="AG35">
        <f t="shared" si="2"/>
        <v>796.0272062729623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6.0191400000000002</v>
      </c>
      <c r="E36">
        <f>GT_NG!Q36</f>
        <v>6.3143169398907109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44.998242256161873</v>
      </c>
      <c r="J36">
        <f>Bawana_RLNG!Q36</f>
        <v>0</v>
      </c>
      <c r="K36">
        <f>Bawana_Spot!Q36</f>
        <v>5.5298017281560368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682.51372944556761</v>
      </c>
      <c r="P36" s="36">
        <v>68.027388082623034</v>
      </c>
      <c r="Q36" s="36">
        <v>22.05</v>
      </c>
      <c r="R36" s="38">
        <v>23.75</v>
      </c>
      <c r="S36" s="38">
        <v>0</v>
      </c>
      <c r="T36" s="37">
        <f>SUMPRODUCT(LTA!J36:AN36,LTA!J$101:AN$101,LTA!J$104:AN$104)</f>
        <v>78.52</v>
      </c>
      <c r="U36" s="37">
        <f>SUMPRODUCT(LTA!J36:AN36,LTA!J$102:AN$102,LTA!J$104:AN$104)</f>
        <v>107.07000000000001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10.707681956274861</v>
      </c>
      <c r="AD36">
        <f t="shared" si="1"/>
        <v>806.08493649612433</v>
      </c>
      <c r="AE36">
        <f>'IDT-1'!C36</f>
        <v>0</v>
      </c>
      <c r="AF36" s="24"/>
      <c r="AG36">
        <f t="shared" si="2"/>
        <v>806.08493649612433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-58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6.0191400000000002</v>
      </c>
      <c r="E37">
        <f>GT_NG!Q37</f>
        <v>6.3143169398907109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44.998242256161873</v>
      </c>
      <c r="J37">
        <f>Bawana_RLNG!Q37</f>
        <v>0</v>
      </c>
      <c r="K37">
        <f>Bawana_Spot!Q37</f>
        <v>5.5297722499073352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674.58245994556762</v>
      </c>
      <c r="P37" s="36">
        <v>68.027388082623034</v>
      </c>
      <c r="Q37" s="36">
        <v>22.05</v>
      </c>
      <c r="R37" s="38">
        <v>23.75</v>
      </c>
      <c r="S37" s="38">
        <v>0</v>
      </c>
      <c r="T37" s="37">
        <f>SUMPRODUCT(LTA!J37:AN37,LTA!J$101:AN$101,LTA!J$104:AN$104)</f>
        <v>101.46</v>
      </c>
      <c r="U37" s="37">
        <f>SUMPRODUCT(LTA!J37:AN37,LTA!J$102:AN$102,LTA!J$104:AN$104)</f>
        <v>107.07000000000001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10.893053148931795</v>
      </c>
      <c r="AD37">
        <f t="shared" si="1"/>
        <v>813.90826632521862</v>
      </c>
      <c r="AE37">
        <f>'IDT-1'!C37</f>
        <v>0</v>
      </c>
      <c r="AF37" s="24"/>
      <c r="AG37">
        <f t="shared" si="2"/>
        <v>813.90826632521862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6.0191400000000002</v>
      </c>
      <c r="E38">
        <f>GT_NG!Q38</f>
        <v>6.3143169398907109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44.998242256161873</v>
      </c>
      <c r="J38">
        <f>Bawana_RLNG!Q38</f>
        <v>0</v>
      </c>
      <c r="K38">
        <f>Bawana_Spot!Q38</f>
        <v>5.5298266457680256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667.63686744556765</v>
      </c>
      <c r="P38" s="36">
        <v>68.027388082623034</v>
      </c>
      <c r="Q38" s="36">
        <v>22.05</v>
      </c>
      <c r="R38" s="38">
        <v>23.75</v>
      </c>
      <c r="S38" s="38">
        <v>0</v>
      </c>
      <c r="T38" s="37">
        <f>SUMPRODUCT(LTA!J38:AN38,LTA!J$101:AN$101,LTA!J$104:AN$104)</f>
        <v>128.63999999999999</v>
      </c>
      <c r="U38" s="37">
        <f>SUMPRODUCT(LTA!J38:AN38,LTA!J$102:AN$102,LTA!J$104:AN$104)</f>
        <v>107.07000000000001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11.139263048381027</v>
      </c>
      <c r="AD38">
        <f t="shared" si="1"/>
        <v>824.89651832163008</v>
      </c>
      <c r="AE38">
        <f>'IDT-1'!C38</f>
        <v>0</v>
      </c>
      <c r="AF38" s="24"/>
      <c r="AG38">
        <f t="shared" si="2"/>
        <v>824.89651832163008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-74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6.0191400000000002</v>
      </c>
      <c r="E39">
        <f>GT_NG!Q39</f>
        <v>6.3143169398907109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44.998242256161873</v>
      </c>
      <c r="J39">
        <f>Bawana_RLNG!Q39</f>
        <v>0</v>
      </c>
      <c r="K39">
        <f>Bawana_Spot!Q39</f>
        <v>5.5298298932603283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658.15117180505752</v>
      </c>
      <c r="P39" s="36">
        <v>68.027388082623034</v>
      </c>
      <c r="Q39" s="36">
        <v>22.05</v>
      </c>
      <c r="R39" s="38">
        <v>23.75</v>
      </c>
      <c r="S39" s="38">
        <v>0</v>
      </c>
      <c r="T39" s="37">
        <f>SUMPRODUCT(LTA!J39:AN39,LTA!J$101:AN$101,LTA!J$104:AN$104)</f>
        <v>151.32999999999998</v>
      </c>
      <c r="U39" s="37">
        <f>SUMPRODUCT(LTA!J39:AN39,LTA!J$102:AN$102,LTA!J$104:AN$104)</f>
        <v>107.07000000000001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11.165467655030785</v>
      </c>
      <c r="AD39">
        <f t="shared" si="1"/>
        <v>848.07462132196258</v>
      </c>
      <c r="AE39">
        <f>'IDT-1'!C39</f>
        <v>0</v>
      </c>
      <c r="AF39" s="24"/>
      <c r="AG39">
        <f t="shared" si="2"/>
        <v>848.07462132196258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-64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6.0191400000000002</v>
      </c>
      <c r="E40">
        <f>GT_NG!Q40</f>
        <v>6.3143169398907109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44.998242256161873</v>
      </c>
      <c r="J40">
        <f>Bawana_RLNG!Q40</f>
        <v>0</v>
      </c>
      <c r="K40">
        <f>Bawana_Spot!Q40</f>
        <v>5.5298298932603283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657.33641561856086</v>
      </c>
      <c r="P40" s="36">
        <v>68.027388082623034</v>
      </c>
      <c r="Q40" s="36">
        <v>22.05</v>
      </c>
      <c r="R40" s="38">
        <v>23.75</v>
      </c>
      <c r="S40" s="38">
        <v>0</v>
      </c>
      <c r="T40" s="37">
        <f>SUMPRODUCT(LTA!J40:AN40,LTA!J$101:AN$101,LTA!J$104:AN$104)</f>
        <v>171.11</v>
      </c>
      <c r="U40" s="37">
        <f>SUMPRODUCT(LTA!J40:AN40,LTA!J$102:AN$102,LTA!J$104:AN$104)</f>
        <v>106.39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11.268236756714881</v>
      </c>
      <c r="AD40">
        <f t="shared" si="1"/>
        <v>872.25709603378198</v>
      </c>
      <c r="AE40">
        <f>'IDT-1'!C40</f>
        <v>0</v>
      </c>
      <c r="AF40" s="24"/>
      <c r="AG40">
        <f t="shared" si="2"/>
        <v>872.25709603378198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6.0191400000000002</v>
      </c>
      <c r="E41">
        <f>GT_NG!Q41</f>
        <v>6.3143169398907109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44.998242256161873</v>
      </c>
      <c r="J41">
        <f>Bawana_RLNG!Q41</f>
        <v>0</v>
      </c>
      <c r="K41">
        <f>Bawana_Spot!Q41</f>
        <v>5.5298298932603283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656.74148722505868</v>
      </c>
      <c r="P41" s="36">
        <v>68.027388082623034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191.39000000000001</v>
      </c>
      <c r="U41" s="37">
        <f>SUMPRODUCT(LTA!J41:AN41,LTA!J$102:AN$102,LTA!J$104:AN$104)</f>
        <v>106.39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11.48889598910902</v>
      </c>
      <c r="AD41">
        <f t="shared" si="1"/>
        <v>890.27150840788579</v>
      </c>
      <c r="AE41">
        <f>'IDT-1'!C41</f>
        <v>0</v>
      </c>
      <c r="AF41" s="24"/>
      <c r="AG41">
        <f t="shared" si="2"/>
        <v>890.27150840788579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6.0191400000000002</v>
      </c>
      <c r="E42">
        <f>GT_NG!Q42</f>
        <v>6.3143169398907109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44.998242256161873</v>
      </c>
      <c r="J42">
        <f>Bawana_RLNG!Q42</f>
        <v>0</v>
      </c>
      <c r="K42">
        <f>Bawana_Spot!Q42</f>
        <v>5.5298298932603283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665.64769222505868</v>
      </c>
      <c r="P42" s="36">
        <v>68.027388082623034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207.82</v>
      </c>
      <c r="U42" s="37">
        <f>SUMPRODUCT(LTA!J42:AN42,LTA!J$102:AN$102,LTA!J$104:AN$104)</f>
        <v>106.39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11.650893164759683</v>
      </c>
      <c r="AD42">
        <f t="shared" si="1"/>
        <v>921.44571623223487</v>
      </c>
      <c r="AE42">
        <f>'IDT-1'!C42</f>
        <v>0</v>
      </c>
      <c r="AF42" s="24"/>
      <c r="AG42">
        <f t="shared" si="2"/>
        <v>921.44571623223487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-56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6.0191400000000002</v>
      </c>
      <c r="E43">
        <f>GT_NG!Q43</f>
        <v>6.3143169398907109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44.998242256161873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662.25376368626314</v>
      </c>
      <c r="P43" s="36">
        <v>68.027388082623034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223.56</v>
      </c>
      <c r="U43" s="37">
        <f>SUMPRODUCT(LTA!J43:AN43,LTA!J$102:AN$102,LTA!J$104:AN$104)</f>
        <v>106.39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11.640380332131302</v>
      </c>
      <c r="AD43">
        <f t="shared" si="1"/>
        <v>936.27247063280754</v>
      </c>
      <c r="AE43">
        <f>'IDT-1'!C43</f>
        <v>0</v>
      </c>
      <c r="AF43" s="24"/>
      <c r="AG43">
        <f t="shared" si="2"/>
        <v>936.27247063280754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-48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6.0191400000000002</v>
      </c>
      <c r="E44">
        <f>GT_NG!Q44</f>
        <v>6.3143169398907109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44.998242256161873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656.38058055064607</v>
      </c>
      <c r="P44" s="36">
        <v>68.027388082623034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235.55</v>
      </c>
      <c r="U44" s="37">
        <f>SUMPRODUCT(LTA!J44:AN44,LTA!J$102:AN$102,LTA!J$104:AN$104)</f>
        <v>106.39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11.68329043606723</v>
      </c>
      <c r="AD44">
        <f t="shared" si="1"/>
        <v>943.34637739325444</v>
      </c>
      <c r="AE44">
        <f>'IDT-1'!C44</f>
        <v>0</v>
      </c>
      <c r="AF44" s="24"/>
      <c r="AG44">
        <f t="shared" si="2"/>
        <v>943.34637739325444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-47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6.0191400000000002</v>
      </c>
      <c r="E45">
        <f>GT_NG!Q45</f>
        <v>6.3143169398907109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44.998242256161873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613.09019987530064</v>
      </c>
      <c r="P45" s="36">
        <v>68.027388082623034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243.47</v>
      </c>
      <c r="U45" s="37">
        <f>SUMPRODUCT(LTA!J45:AN45,LTA!J$102:AN$102,LTA!J$104:AN$104)</f>
        <v>106.39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10.988034825324542</v>
      </c>
      <c r="AD45">
        <f t="shared" si="1"/>
        <v>955.67125232865169</v>
      </c>
      <c r="AE45">
        <f>'IDT-1'!C45</f>
        <v>0</v>
      </c>
      <c r="AF45" s="24"/>
      <c r="AG45">
        <f t="shared" si="2"/>
        <v>955.67125232865169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6.0191400000000002</v>
      </c>
      <c r="E46">
        <f>GT_NG!Q46</f>
        <v>6.3143169398907109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44.998242256161873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615.06351737530065</v>
      </c>
      <c r="P46" s="36">
        <v>68.027388082623034</v>
      </c>
      <c r="Q46" s="36">
        <v>22.05</v>
      </c>
      <c r="R46" s="38">
        <v>26.3</v>
      </c>
      <c r="S46" s="38">
        <v>0</v>
      </c>
      <c r="T46" s="37">
        <f>SUMPRODUCT(LTA!J46:AN46,LTA!J$101:AN$101,LTA!J$104:AN$104)</f>
        <v>250.93</v>
      </c>
      <c r="U46" s="37">
        <f>SUMPRODUCT(LTA!J46:AN46,LTA!J$102:AN$102,LTA!J$104:AN$104)</f>
        <v>106.39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11.06727469232454</v>
      </c>
      <c r="AD46">
        <f t="shared" si="1"/>
        <v>965.02532996165166</v>
      </c>
      <c r="AE46">
        <f>'IDT-1'!C46</f>
        <v>0</v>
      </c>
      <c r="AF46" s="24"/>
      <c r="AG46">
        <f t="shared" si="2"/>
        <v>965.02532996165166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6.0191400000000002</v>
      </c>
      <c r="E47">
        <f>GT_NG!Q47</f>
        <v>6.3143169398907109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644.34148670290608</v>
      </c>
      <c r="P47" s="36">
        <v>68.027388082623034</v>
      </c>
      <c r="Q47" s="36">
        <v>22.05</v>
      </c>
      <c r="R47" s="38">
        <v>26.3</v>
      </c>
      <c r="S47" s="38">
        <v>0</v>
      </c>
      <c r="T47" s="37">
        <f>SUMPRODUCT(LTA!J47:AN47,LTA!J$101:AN$101,LTA!J$104:AN$104)</f>
        <v>252.7</v>
      </c>
      <c r="U47" s="37">
        <f>SUMPRODUCT(LTA!J47:AN47,LTA!J$102:AN$102,LTA!J$104:AN$104)</f>
        <v>106.39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11.75165028596912</v>
      </c>
      <c r="AD47">
        <f t="shared" si="1"/>
        <v>945.39068143945065</v>
      </c>
      <c r="AE47">
        <f>'IDT-1'!C47</f>
        <v>0</v>
      </c>
      <c r="AF47" s="24"/>
      <c r="AG47">
        <f t="shared" si="2"/>
        <v>945.39068143945065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6.0191400000000002</v>
      </c>
      <c r="E48">
        <f>GT_NG!Q48</f>
        <v>6.3143169398907109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625.09139589368817</v>
      </c>
      <c r="P48" s="36">
        <v>68.027388082623034</v>
      </c>
      <c r="Q48" s="36">
        <v>22.05</v>
      </c>
      <c r="R48" s="38">
        <v>26.3</v>
      </c>
      <c r="S48" s="38">
        <v>0</v>
      </c>
      <c r="T48" s="37">
        <f>SUMPRODUCT(LTA!J48:AN48,LTA!J$101:AN$101,LTA!J$104:AN$104)</f>
        <v>257.88</v>
      </c>
      <c r="U48" s="37">
        <f>SUMPRODUCT(LTA!J48:AN48,LTA!J$102:AN$102,LTA!J$104:AN$104)</f>
        <v>106.39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11.63346152317169</v>
      </c>
      <c r="AD48">
        <f t="shared" si="1"/>
        <v>931.43877939303025</v>
      </c>
      <c r="AE48">
        <f>'IDT-1'!C48</f>
        <v>0</v>
      </c>
      <c r="AF48" s="24"/>
      <c r="AG48">
        <f t="shared" si="2"/>
        <v>931.43877939303025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6.0191400000000002</v>
      </c>
      <c r="E49">
        <f>GT_NG!Q49</f>
        <v>6.3143169398907109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644.50171693772029</v>
      </c>
      <c r="P49" s="36">
        <v>34.020000000000003</v>
      </c>
      <c r="Q49" s="36">
        <v>22.05</v>
      </c>
      <c r="R49" s="38">
        <v>26.3</v>
      </c>
      <c r="S49" s="38">
        <v>0</v>
      </c>
      <c r="T49" s="37">
        <f>SUMPRODUCT(LTA!J49:AN49,LTA!J$101:AN$101,LTA!J$104:AN$104)</f>
        <v>258.42999999999995</v>
      </c>
      <c r="U49" s="37">
        <f>SUMPRODUCT(LTA!J49:AN49,LTA!J$102:AN$102,LTA!J$104:AN$104)</f>
        <v>106.39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11.515466160047524</v>
      </c>
      <c r="AD49">
        <f t="shared" si="1"/>
        <v>917.50970771756329</v>
      </c>
      <c r="AE49">
        <f>'IDT-1'!C49</f>
        <v>0</v>
      </c>
      <c r="AF49" s="24"/>
      <c r="AG49">
        <f t="shared" si="2"/>
        <v>917.50970771756329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6.0191400000000002</v>
      </c>
      <c r="E50">
        <f>GT_NG!Q50</f>
        <v>6.3143169398907109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629.67838369633103</v>
      </c>
      <c r="P50" s="36">
        <v>34.020000000000003</v>
      </c>
      <c r="Q50" s="36">
        <v>22.05</v>
      </c>
      <c r="R50" s="38">
        <v>26.3</v>
      </c>
      <c r="S50" s="38">
        <v>0</v>
      </c>
      <c r="T50" s="37">
        <f>SUMPRODUCT(LTA!J50:AN50,LTA!J$101:AN$101,LTA!J$104:AN$104)</f>
        <v>258.42999999999995</v>
      </c>
      <c r="U50" s="37">
        <f>SUMPRODUCT(LTA!J50:AN50,LTA!J$102:AN$102,LTA!J$104:AN$104)</f>
        <v>106.39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11.390950160819854</v>
      </c>
      <c r="AD50">
        <f t="shared" si="1"/>
        <v>902.81089047540161</v>
      </c>
      <c r="AE50">
        <f>'IDT-1'!C50</f>
        <v>0</v>
      </c>
      <c r="AF50" s="24"/>
      <c r="AG50">
        <f t="shared" si="2"/>
        <v>902.81089047540161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6.0191400000000002</v>
      </c>
      <c r="E51">
        <f>GT_NG!Q51</f>
        <v>6.3143169398907109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607.50439753656156</v>
      </c>
      <c r="P51" s="36">
        <v>32.32</v>
      </c>
      <c r="Q51" s="36">
        <v>21.43</v>
      </c>
      <c r="R51" s="38">
        <v>26.3</v>
      </c>
      <c r="S51" s="38">
        <v>0</v>
      </c>
      <c r="T51" s="37">
        <f>SUMPRODUCT(LTA!J51:AN51,LTA!J$101:AN$101,LTA!J$104:AN$104)</f>
        <v>258.42999999999995</v>
      </c>
      <c r="U51" s="37">
        <f>SUMPRODUCT(LTA!J51:AN51,LTA!J$102:AN$102,LTA!J$104:AN$104)</f>
        <v>106.39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11.185200677077793</v>
      </c>
      <c r="AD51">
        <f t="shared" si="1"/>
        <v>878.52265379937444</v>
      </c>
      <c r="AE51">
        <f>'IDT-1'!C51</f>
        <v>0</v>
      </c>
      <c r="AF51" s="24"/>
      <c r="AG51">
        <f t="shared" si="2"/>
        <v>878.52265379937444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6.0191400000000002</v>
      </c>
      <c r="E52">
        <f>GT_NG!Q52</f>
        <v>6.3143169398907109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602.97473180051998</v>
      </c>
      <c r="P52" s="36">
        <v>32.32</v>
      </c>
      <c r="Q52" s="36">
        <v>21.43</v>
      </c>
      <c r="R52" s="38">
        <v>26.3</v>
      </c>
      <c r="S52" s="38">
        <v>0</v>
      </c>
      <c r="T52" s="37">
        <f>SUMPRODUCT(LTA!J52:AN52,LTA!J$101:AN$101,LTA!J$104:AN$104)</f>
        <v>258.42999999999995</v>
      </c>
      <c r="U52" s="37">
        <f>SUMPRODUCT(LTA!J52:AN52,LTA!J$102:AN$102,LTA!J$104:AN$104)</f>
        <v>106.39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11.147151484895042</v>
      </c>
      <c r="AD52">
        <f t="shared" si="1"/>
        <v>874.03103725551557</v>
      </c>
      <c r="AE52">
        <f>'IDT-1'!C52</f>
        <v>0</v>
      </c>
      <c r="AF52" s="24"/>
      <c r="AG52">
        <f t="shared" si="2"/>
        <v>874.03103725551557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6.0191400000000002</v>
      </c>
      <c r="E53">
        <f>GT_NG!Q53</f>
        <v>6.3143169398907109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560.22118065203995</v>
      </c>
      <c r="P53" s="36">
        <v>33.69</v>
      </c>
      <c r="Q53" s="36">
        <v>22.05</v>
      </c>
      <c r="R53" s="38">
        <v>26.3</v>
      </c>
      <c r="S53" s="38">
        <v>0</v>
      </c>
      <c r="T53" s="37">
        <f>SUMPRODUCT(LTA!J53:AN53,LTA!J$101:AN$101,LTA!J$104:AN$104)</f>
        <v>258.92999999999995</v>
      </c>
      <c r="U53" s="37">
        <f>SUMPRODUCT(LTA!J53:AN53,LTA!J$102:AN$102,LTA!J$104:AN$104)</f>
        <v>106.39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10.80893765524781</v>
      </c>
      <c r="AD53">
        <f t="shared" si="1"/>
        <v>834.10569993668275</v>
      </c>
      <c r="AE53">
        <f>'IDT-1'!C53</f>
        <v>0</v>
      </c>
      <c r="AF53" s="24"/>
      <c r="AG53">
        <f t="shared" si="2"/>
        <v>834.10569993668275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6.0191400000000002</v>
      </c>
      <c r="E54">
        <f>GT_NG!Q54</f>
        <v>6.3143169398907109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560.21772897418089</v>
      </c>
      <c r="P54" s="36">
        <v>33.69</v>
      </c>
      <c r="Q54" s="36">
        <v>22.05</v>
      </c>
      <c r="R54" s="38">
        <v>26.3</v>
      </c>
      <c r="S54" s="38">
        <v>0</v>
      </c>
      <c r="T54" s="37">
        <f>SUMPRODUCT(LTA!J54:AN54,LTA!J$101:AN$101,LTA!J$104:AN$104)</f>
        <v>258.92999999999995</v>
      </c>
      <c r="U54" s="37">
        <f>SUMPRODUCT(LTA!J54:AN54,LTA!J$102:AN$102,LTA!J$104:AN$104)</f>
        <v>106.39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10.808908661153794</v>
      </c>
      <c r="AD54">
        <f t="shared" si="1"/>
        <v>834.1022772529177</v>
      </c>
      <c r="AE54">
        <f>'IDT-1'!C54</f>
        <v>0</v>
      </c>
      <c r="AF54" s="24"/>
      <c r="AG54">
        <f t="shared" si="2"/>
        <v>834.1022772529177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6.0191400000000002</v>
      </c>
      <c r="E55">
        <f>GT_NG!Q55</f>
        <v>6.3143169398907109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45.06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572.05114188439586</v>
      </c>
      <c r="P55" s="36">
        <v>33.69</v>
      </c>
      <c r="Q55" s="36">
        <v>22.05</v>
      </c>
      <c r="R55" s="38">
        <v>26.3</v>
      </c>
      <c r="S55" s="38">
        <v>0</v>
      </c>
      <c r="T55" s="37">
        <f>SUMPRODUCT(LTA!J55:AN55,LTA!J$101:AN$101,LTA!J$104:AN$104)</f>
        <v>258.92999999999995</v>
      </c>
      <c r="U55" s="37">
        <f>SUMPRODUCT(LTA!J55:AN55,LTA!J$102:AN$102,LTA!J$104:AN$104)</f>
        <v>88.47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10.758285329599598</v>
      </c>
      <c r="AD55">
        <f t="shared" si="1"/>
        <v>828.12631349468666</v>
      </c>
      <c r="AE55">
        <f>'IDT-1'!C55</f>
        <v>0</v>
      </c>
      <c r="AF55" s="24"/>
      <c r="AG55">
        <f t="shared" si="2"/>
        <v>828.12631349468666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6.0191400000000002</v>
      </c>
      <c r="E56">
        <f>GT_NG!Q56</f>
        <v>6.3143169398907109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45.06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569.01552485092793</v>
      </c>
      <c r="P56" s="36">
        <v>33.69</v>
      </c>
      <c r="Q56" s="36">
        <v>14.33</v>
      </c>
      <c r="R56" s="38">
        <v>26.3</v>
      </c>
      <c r="S56" s="38">
        <v>0</v>
      </c>
      <c r="T56" s="37">
        <f>SUMPRODUCT(LTA!J56:AN56,LTA!J$101:AN$101,LTA!J$104:AN$104)</f>
        <v>258.92999999999995</v>
      </c>
      <c r="U56" s="37">
        <f>SUMPRODUCT(LTA!J56:AN56,LTA!J$102:AN$102,LTA!J$104:AN$104)</f>
        <v>64.41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10.465834146518471</v>
      </c>
      <c r="AD56">
        <f t="shared" si="1"/>
        <v>793.60314764430029</v>
      </c>
      <c r="AE56">
        <f>'IDT-1'!C56</f>
        <v>0</v>
      </c>
      <c r="AF56" s="24"/>
      <c r="AG56">
        <f t="shared" si="2"/>
        <v>793.60314764430029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6.0191400000000002</v>
      </c>
      <c r="E57">
        <f>GT_NG!Q57</f>
        <v>6.3143169398907109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45.06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561.1682209529888</v>
      </c>
      <c r="P57" s="36">
        <v>33.69</v>
      </c>
      <c r="Q57" s="36">
        <v>13.79</v>
      </c>
      <c r="R57" s="38">
        <v>26.3</v>
      </c>
      <c r="S57" s="38">
        <v>0</v>
      </c>
      <c r="T57" s="37">
        <f>SUMPRODUCT(LTA!J57:AN57,LTA!J$101:AN$101,LTA!J$104:AN$104)</f>
        <v>257.92999999999995</v>
      </c>
      <c r="U57" s="37">
        <f>SUMPRODUCT(LTA!J57:AN57,LTA!J$102:AN$102,LTA!J$104:AN$104)</f>
        <v>64.41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-220</v>
      </c>
      <c r="AC57">
        <f t="shared" si="0"/>
        <v>10.386980793775781</v>
      </c>
      <c r="AD57">
        <f t="shared" si="1"/>
        <v>784.29469709910359</v>
      </c>
      <c r="AE57">
        <f>'IDT-1'!C57</f>
        <v>0</v>
      </c>
      <c r="AF57" s="24"/>
      <c r="AG57">
        <f t="shared" si="2"/>
        <v>784.29469709910359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6.0191400000000002</v>
      </c>
      <c r="E58">
        <f>GT_NG!Q58</f>
        <v>6.3143169398907109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45.06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560.90038459549135</v>
      </c>
      <c r="P58" s="36">
        <v>33.69</v>
      </c>
      <c r="Q58" s="36">
        <v>13.79</v>
      </c>
      <c r="R58" s="38">
        <v>26.3</v>
      </c>
      <c r="S58" s="38">
        <v>0</v>
      </c>
      <c r="T58" s="37">
        <f>SUMPRODUCT(LTA!J58:AN58,LTA!J$101:AN$101,LTA!J$104:AN$104)</f>
        <v>257.42999999999995</v>
      </c>
      <c r="U58" s="37">
        <f>SUMPRODUCT(LTA!J58:AN58,LTA!J$102:AN$102,LTA!J$104:AN$104)</f>
        <v>52.980000000000004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-220</v>
      </c>
      <c r="AC58">
        <f t="shared" si="0"/>
        <v>10.284518968372801</v>
      </c>
      <c r="AD58">
        <f t="shared" si="1"/>
        <v>772.19932256700906</v>
      </c>
      <c r="AE58">
        <f>'IDT-1'!C58</f>
        <v>0</v>
      </c>
      <c r="AF58" s="24"/>
      <c r="AG58">
        <f t="shared" si="2"/>
        <v>772.19932256700906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6.0191400000000002</v>
      </c>
      <c r="E59">
        <f>GT_NG!Q59</f>
        <v>6.3143169398907109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45.06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560.90038459549135</v>
      </c>
      <c r="P59" s="36">
        <v>33.69</v>
      </c>
      <c r="Q59" s="36">
        <v>13.79</v>
      </c>
      <c r="R59" s="38">
        <v>26.3</v>
      </c>
      <c r="S59" s="38">
        <v>0</v>
      </c>
      <c r="T59" s="37">
        <f>SUMPRODUCT(LTA!J59:AN59,LTA!J$101:AN$101,LTA!J$104:AN$104)</f>
        <v>256.42999999999995</v>
      </c>
      <c r="U59" s="37">
        <f>SUMPRODUCT(LTA!J59:AN59,LTA!J$102:AN$102,LTA!J$104:AN$104)</f>
        <v>52.980000000000004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-220</v>
      </c>
      <c r="AC59">
        <f t="shared" si="0"/>
        <v>10.276118968372801</v>
      </c>
      <c r="AD59">
        <f t="shared" si="1"/>
        <v>771.20772256700911</v>
      </c>
      <c r="AE59">
        <f>'IDT-1'!C59</f>
        <v>0</v>
      </c>
      <c r="AF59" s="24"/>
      <c r="AG59">
        <f t="shared" si="2"/>
        <v>771.20772256700911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6.0191400000000002</v>
      </c>
      <c r="E60">
        <f>GT_NG!Q60</f>
        <v>6.0765506807866876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45.06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560.90038459549135</v>
      </c>
      <c r="P60" s="36">
        <v>33.69</v>
      </c>
      <c r="Q60" s="36">
        <v>13.79</v>
      </c>
      <c r="R60" s="38">
        <v>26.3</v>
      </c>
      <c r="S60" s="38">
        <v>0</v>
      </c>
      <c r="T60" s="37">
        <f>SUMPRODUCT(LTA!J60:AN60,LTA!J$101:AN$101,LTA!J$104:AN$104)</f>
        <v>252.42999999999998</v>
      </c>
      <c r="U60" s="37">
        <f>SUMPRODUCT(LTA!J60:AN60,LTA!J$102:AN$102,LTA!J$104:AN$104)</f>
        <v>52.980000000000004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-220</v>
      </c>
      <c r="AC60">
        <f t="shared" si="0"/>
        <v>10.24052173179633</v>
      </c>
      <c r="AD60">
        <f t="shared" si="1"/>
        <v>767.0055535444817</v>
      </c>
      <c r="AE60">
        <f>'IDT-1'!C60</f>
        <v>0</v>
      </c>
      <c r="AF60" s="24"/>
      <c r="AG60">
        <f t="shared" si="2"/>
        <v>767.0055535444817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6.0191400000000002</v>
      </c>
      <c r="E61">
        <f>GT_NG!Q61</f>
        <v>6.0765506807866876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45.06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560.90038459549135</v>
      </c>
      <c r="P61" s="36">
        <v>33.69</v>
      </c>
      <c r="Q61" s="36">
        <v>13.79</v>
      </c>
      <c r="R61" s="38">
        <v>26.3</v>
      </c>
      <c r="S61" s="38">
        <v>0</v>
      </c>
      <c r="T61" s="37">
        <f>SUMPRODUCT(LTA!J61:AN61,LTA!J$101:AN$101,LTA!J$104:AN$104)</f>
        <v>248.42999999999998</v>
      </c>
      <c r="U61" s="37">
        <f>SUMPRODUCT(LTA!J61:AN61,LTA!J$102:AN$102,LTA!J$104:AN$104)</f>
        <v>52.980000000000004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-220</v>
      </c>
      <c r="AC61">
        <f t="shared" si="0"/>
        <v>10.308575624494999</v>
      </c>
      <c r="AD61">
        <f t="shared" si="1"/>
        <v>750.93749965178301</v>
      </c>
      <c r="AE61">
        <f>'IDT-1'!C61</f>
        <v>0</v>
      </c>
      <c r="AF61" s="24"/>
      <c r="AG61">
        <f t="shared" si="2"/>
        <v>750.93749965178301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6.0191400000000002</v>
      </c>
      <c r="E62">
        <f>GT_NG!Q62</f>
        <v>6.0765506807866876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45.06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560.90038459549135</v>
      </c>
      <c r="P62" s="36">
        <v>33.69</v>
      </c>
      <c r="Q62" s="36">
        <v>13.79</v>
      </c>
      <c r="R62" s="38">
        <v>26.3</v>
      </c>
      <c r="S62" s="38">
        <v>0</v>
      </c>
      <c r="T62" s="37">
        <f>SUMPRODUCT(LTA!J62:AN62,LTA!J$101:AN$101,LTA!J$104:AN$104)</f>
        <v>244.99999999999997</v>
      </c>
      <c r="U62" s="37">
        <f>SUMPRODUCT(LTA!J62:AN62,LTA!J$102:AN$102,LTA!J$104:AN$104)</f>
        <v>52.980000000000004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-220</v>
      </c>
      <c r="AC62">
        <f t="shared" si="0"/>
        <v>10.26282130904522</v>
      </c>
      <c r="AD62">
        <f t="shared" si="1"/>
        <v>749.55325396723288</v>
      </c>
      <c r="AE62">
        <f>'IDT-1'!C62</f>
        <v>0</v>
      </c>
      <c r="AF62" s="24"/>
      <c r="AG62">
        <f t="shared" si="2"/>
        <v>749.55325396723288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6.0191400000000002</v>
      </c>
      <c r="E63">
        <f>GT_NG!Q63</f>
        <v>6.0765506807866876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45.06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560.89833595298887</v>
      </c>
      <c r="P63" s="36">
        <v>33.69</v>
      </c>
      <c r="Q63" s="36">
        <v>13.79</v>
      </c>
      <c r="R63" s="38">
        <v>26.3</v>
      </c>
      <c r="S63" s="38">
        <v>0</v>
      </c>
      <c r="T63" s="37">
        <f>SUMPRODUCT(LTA!J63:AN63,LTA!J$101:AN$101,LTA!J$104:AN$104)</f>
        <v>237.20999999999998</v>
      </c>
      <c r="U63" s="37">
        <f>SUMPRODUCT(LTA!J63:AN63,LTA!J$102:AN$102,LTA!J$104:AN$104)</f>
        <v>52.980000000000004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-220</v>
      </c>
      <c r="AC63">
        <f t="shared" si="0"/>
        <v>10.112656523199307</v>
      </c>
      <c r="AD63">
        <f t="shared" si="1"/>
        <v>751.91137011057617</v>
      </c>
      <c r="AE63">
        <f>'IDT-1'!C63</f>
        <v>0</v>
      </c>
      <c r="AF63" s="24"/>
      <c r="AG63">
        <f t="shared" si="2"/>
        <v>751.91137011057617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6.0191400000000002</v>
      </c>
      <c r="E64">
        <f>GT_NG!Q64</f>
        <v>6.0765506807866876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45.06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560.89833595298887</v>
      </c>
      <c r="P64" s="36">
        <v>33.69</v>
      </c>
      <c r="Q64" s="36">
        <v>13.79</v>
      </c>
      <c r="R64" s="38">
        <v>26.3</v>
      </c>
      <c r="S64" s="38">
        <v>0</v>
      </c>
      <c r="T64" s="37">
        <f>SUMPRODUCT(LTA!J64:AN64,LTA!J$101:AN$101,LTA!J$104:AN$104)</f>
        <v>228.54999999999998</v>
      </c>
      <c r="U64" s="37">
        <f>SUMPRODUCT(LTA!J64:AN64,LTA!J$102:AN$102,LTA!J$104:AN$104)</f>
        <v>52.980000000000004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-220</v>
      </c>
      <c r="AC64">
        <f t="shared" si="0"/>
        <v>10.039912523199307</v>
      </c>
      <c r="AD64">
        <f t="shared" si="1"/>
        <v>743.32411411057615</v>
      </c>
      <c r="AE64">
        <f>'IDT-1'!C64</f>
        <v>0</v>
      </c>
      <c r="AF64" s="24"/>
      <c r="AG64">
        <f t="shared" si="2"/>
        <v>743.32411411057615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6.0191400000000002</v>
      </c>
      <c r="E65">
        <f>GT_NG!Q65</f>
        <v>6.0765506807866876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45.06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563.05641902743571</v>
      </c>
      <c r="P65" s="36">
        <v>33.69</v>
      </c>
      <c r="Q65" s="36">
        <v>12.000000000000002</v>
      </c>
      <c r="R65" s="38">
        <v>26.3</v>
      </c>
      <c r="S65" s="38">
        <v>0</v>
      </c>
      <c r="T65" s="37">
        <f>SUMPRODUCT(LTA!J65:AN65,LTA!J$101:AN$101,LTA!J$104:AN$104)</f>
        <v>212.4</v>
      </c>
      <c r="U65" s="37">
        <f>SUMPRODUCT(LTA!J65:AN65,LTA!J$102:AN$102,LTA!J$104:AN$104)</f>
        <v>52.980000000000004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-220</v>
      </c>
      <c r="AC65">
        <f t="shared" si="0"/>
        <v>9.9073444210246624</v>
      </c>
      <c r="AD65">
        <f t="shared" si="1"/>
        <v>727.67476528719783</v>
      </c>
      <c r="AE65">
        <f>'IDT-1'!C65</f>
        <v>0</v>
      </c>
      <c r="AF65" s="24"/>
      <c r="AG65">
        <f t="shared" si="2"/>
        <v>727.67476528719783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6.0191400000000002</v>
      </c>
      <c r="E66">
        <f>GT_NG!Q66</f>
        <v>6.0765506807866876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45.06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563.05641902743571</v>
      </c>
      <c r="P66" s="36">
        <v>33.69</v>
      </c>
      <c r="Q66" s="36">
        <v>12.000000000000002</v>
      </c>
      <c r="R66" s="38">
        <v>26.3</v>
      </c>
      <c r="S66" s="38">
        <v>0</v>
      </c>
      <c r="T66" s="37">
        <f>SUMPRODUCT(LTA!J66:AN66,LTA!J$101:AN$101,LTA!J$104:AN$104)</f>
        <v>196.76999999999998</v>
      </c>
      <c r="U66" s="37">
        <f>SUMPRODUCT(LTA!J66:AN66,LTA!J$102:AN$102,LTA!J$104:AN$104)</f>
        <v>52.980000000000004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-220</v>
      </c>
      <c r="AC66">
        <f t="shared" si="0"/>
        <v>9.7760524210246622</v>
      </c>
      <c r="AD66">
        <f t="shared" si="1"/>
        <v>712.17605728719775</v>
      </c>
      <c r="AE66">
        <f>'IDT-1'!C66</f>
        <v>0</v>
      </c>
      <c r="AF66" s="24"/>
      <c r="AG66">
        <f t="shared" si="2"/>
        <v>712.17605728719775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6.0191400000000002</v>
      </c>
      <c r="E67">
        <f>GT_NG!Q67</f>
        <v>6.0765506807866876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45.06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566.00321088531439</v>
      </c>
      <c r="P67" s="36">
        <v>33.69</v>
      </c>
      <c r="Q67" s="36">
        <v>11.549999999999999</v>
      </c>
      <c r="R67" s="38">
        <v>26.3</v>
      </c>
      <c r="S67" s="38">
        <v>0</v>
      </c>
      <c r="T67" s="37">
        <f>SUMPRODUCT(LTA!J67:AN67,LTA!J$101:AN$101,LTA!J$104:AN$104)</f>
        <v>183.74</v>
      </c>
      <c r="U67" s="37">
        <f>SUMPRODUCT(LTA!J67:AN67,LTA!J$102:AN$102,LTA!J$104:AN$104)</f>
        <v>81.849999999999994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</v>
      </c>
      <c r="AA67" s="75">
        <f>STOA!I67</f>
        <v>0</v>
      </c>
      <c r="AB67" s="75">
        <f>-STOA!O67</f>
        <v>-220</v>
      </c>
      <c r="AC67">
        <f t="shared" si="0"/>
        <v>10.023264207604623</v>
      </c>
      <c r="AD67">
        <f t="shared" si="1"/>
        <v>719.26563735849652</v>
      </c>
      <c r="AE67">
        <f>'IDT-1'!C67</f>
        <v>0</v>
      </c>
      <c r="AF67" s="24"/>
      <c r="AG67">
        <f t="shared" si="2"/>
        <v>719.26563735849652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6.0191400000000002</v>
      </c>
      <c r="E68">
        <f>GT_NG!Q68</f>
        <v>6.0765506807866876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45.06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566.62194661571914</v>
      </c>
      <c r="P68" s="36">
        <v>33.69</v>
      </c>
      <c r="Q68" s="36">
        <v>11.549999999999999</v>
      </c>
      <c r="R68" s="38">
        <v>25.48</v>
      </c>
      <c r="S68" s="38">
        <v>0</v>
      </c>
      <c r="T68" s="37">
        <f>SUMPRODUCT(LTA!J68:AN68,LTA!J$101:AN$101,LTA!J$104:AN$104)</f>
        <v>165.29</v>
      </c>
      <c r="U68" s="37">
        <f>SUMPRODUCT(LTA!J68:AN68,LTA!J$102:AN$102,LTA!J$104:AN$104)</f>
        <v>106.39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10.030373799115578</v>
      </c>
      <c r="AD68">
        <f t="shared" ref="AD68:AD98" si="4">SUM(B68:AB68,AI68:AT68)-AC68</f>
        <v>730.14726349739033</v>
      </c>
      <c r="AE68">
        <f>'IDT-1'!C68</f>
        <v>0</v>
      </c>
      <c r="AF68" s="24"/>
      <c r="AG68">
        <f t="shared" ref="AG68:AG98" si="5">SUM(AD68:AF68)</f>
        <v>730.14726349739033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6.0191400000000002</v>
      </c>
      <c r="E69">
        <f>GT_NG!Q69</f>
        <v>6.0765506807866876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45.06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583.0402832863889</v>
      </c>
      <c r="P69" s="36">
        <v>33.69</v>
      </c>
      <c r="Q69" s="36">
        <v>22.05</v>
      </c>
      <c r="R69" s="38">
        <v>18.96</v>
      </c>
      <c r="S69" s="38">
        <v>0</v>
      </c>
      <c r="T69" s="37">
        <f>SUMPRODUCT(LTA!J69:AN69,LTA!J$101:AN$101,LTA!J$104:AN$104)</f>
        <v>142.30000000000001</v>
      </c>
      <c r="U69" s="37">
        <f>SUMPRODUCT(LTA!J69:AN69,LTA!J$102:AN$102,LTA!J$104:AN$104)</f>
        <v>106.73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-220</v>
      </c>
      <c r="AC69">
        <f t="shared" si="3"/>
        <v>10.130056035297651</v>
      </c>
      <c r="AD69">
        <f t="shared" si="4"/>
        <v>713.79591793187797</v>
      </c>
      <c r="AE69">
        <f>'IDT-1'!C69</f>
        <v>0</v>
      </c>
      <c r="AF69" s="24"/>
      <c r="AG69">
        <f t="shared" si="5"/>
        <v>713.79591793187797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6.0191400000000002</v>
      </c>
      <c r="E70">
        <f>GT_NG!Q70</f>
        <v>6.0765506807866876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45.06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641.35404985682999</v>
      </c>
      <c r="P70" s="36">
        <v>33.69</v>
      </c>
      <c r="Q70" s="36">
        <v>22.05</v>
      </c>
      <c r="R70" s="38">
        <v>8.98</v>
      </c>
      <c r="S70" s="38">
        <v>0</v>
      </c>
      <c r="T70" s="37">
        <f>SUMPRODUCT(LTA!J70:AN70,LTA!J$101:AN$101,LTA!J$104:AN$104)</f>
        <v>119.98</v>
      </c>
      <c r="U70" s="37">
        <f>SUMPRODUCT(LTA!J70:AN70,LTA!J$102:AN$102,LTA!J$104:AN$104)</f>
        <v>107.07000000000001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-35</v>
      </c>
      <c r="AA70" s="75">
        <f>STOA!I70</f>
        <v>0</v>
      </c>
      <c r="AB70" s="75">
        <f>-STOA!O70</f>
        <v>-220</v>
      </c>
      <c r="AC70">
        <f t="shared" si="3"/>
        <v>10.478495040362692</v>
      </c>
      <c r="AD70">
        <f t="shared" si="4"/>
        <v>724.80124549725406</v>
      </c>
      <c r="AE70">
        <f>'IDT-1'!C70</f>
        <v>0</v>
      </c>
      <c r="AF70" s="24"/>
      <c r="AG70">
        <f t="shared" si="5"/>
        <v>724.80124549725406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6.0191400000000002</v>
      </c>
      <c r="E71">
        <f>GT_NG!Q71</f>
        <v>6.0765506807866876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646.84105547615525</v>
      </c>
      <c r="P71" s="36">
        <v>33.69</v>
      </c>
      <c r="Q71" s="36">
        <v>22.05</v>
      </c>
      <c r="R71" s="38">
        <v>3.98</v>
      </c>
      <c r="S71" s="38">
        <v>0</v>
      </c>
      <c r="T71" s="37">
        <f>SUMPRODUCT(LTA!J71:AN71,LTA!J$101:AN$101,LTA!J$104:AN$104)</f>
        <v>95.56</v>
      </c>
      <c r="U71" s="37">
        <f>SUMPRODUCT(LTA!J71:AN71,LTA!J$102:AN$102,LTA!J$104:AN$104)</f>
        <v>107.39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-220</v>
      </c>
      <c r="AC71">
        <f t="shared" si="3"/>
        <v>9.9831513671939049</v>
      </c>
      <c r="AD71">
        <f t="shared" si="4"/>
        <v>736.62359478974781</v>
      </c>
      <c r="AE71">
        <f>'IDT-1'!C71</f>
        <v>0</v>
      </c>
      <c r="AF71" s="24"/>
      <c r="AG71">
        <f t="shared" si="5"/>
        <v>736.62359478974781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6.0191400000000002</v>
      </c>
      <c r="E72">
        <f>GT_NG!Q72</f>
        <v>7.9857397504456342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44.998242256161873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683.60362414322526</v>
      </c>
      <c r="P72" s="36">
        <v>33.69</v>
      </c>
      <c r="Q72" s="36">
        <v>22.05</v>
      </c>
      <c r="R72" s="38">
        <v>0.53</v>
      </c>
      <c r="S72" s="38">
        <v>0</v>
      </c>
      <c r="T72" s="37">
        <f>SUMPRODUCT(LTA!J72:AN72,LTA!J$101:AN$101,LTA!J$104:AN$104)</f>
        <v>74.33</v>
      </c>
      <c r="U72" s="37">
        <f>SUMPRODUCT(LTA!J72:AN72,LTA!J$102:AN$102,LTA!J$104:AN$104)</f>
        <v>107.73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10.103523367134189</v>
      </c>
      <c r="AD72">
        <f t="shared" si="4"/>
        <v>750.83322278269861</v>
      </c>
      <c r="AE72">
        <f>'IDT-1'!C72</f>
        <v>0</v>
      </c>
      <c r="AF72" s="24"/>
      <c r="AG72">
        <f t="shared" si="5"/>
        <v>750.83322278269861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6.0191400000000002</v>
      </c>
      <c r="E73">
        <f>GT_NG!Q73</f>
        <v>7.990762124711317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44.998242256161873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721.54902762144184</v>
      </c>
      <c r="P73" s="36">
        <v>33.69</v>
      </c>
      <c r="Q73" s="36">
        <v>22.05</v>
      </c>
      <c r="R73" s="38">
        <v>0</v>
      </c>
      <c r="S73" s="38">
        <v>0</v>
      </c>
      <c r="T73" s="37">
        <f>SUMPRODUCT(LTA!J73:AN73,LTA!J$101:AN$101,LTA!J$104:AN$104)</f>
        <v>52.06</v>
      </c>
      <c r="U73" s="37">
        <f>SUMPRODUCT(LTA!J73:AN73,LTA!J$102:AN$102,LTA!J$104:AN$104)</f>
        <v>108.01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10.233138944295039</v>
      </c>
      <c r="AD73">
        <f t="shared" si="4"/>
        <v>766.13403305801978</v>
      </c>
      <c r="AE73">
        <f>'IDT-1'!C73</f>
        <v>0</v>
      </c>
      <c r="AF73" s="24"/>
      <c r="AG73">
        <f t="shared" si="5"/>
        <v>766.13403305801978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6.0191400000000002</v>
      </c>
      <c r="E74">
        <f>GT_NG!Q74</f>
        <v>7.895873189396009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44.998242256161873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731.51830493132752</v>
      </c>
      <c r="P74" s="36">
        <v>33.69</v>
      </c>
      <c r="Q74" s="36">
        <v>22.05</v>
      </c>
      <c r="R74" s="38">
        <v>0</v>
      </c>
      <c r="S74" s="38">
        <v>0</v>
      </c>
      <c r="T74" s="37">
        <f>SUMPRODUCT(LTA!J74:AN74,LTA!J$101:AN$101,LTA!J$104:AN$104)</f>
        <v>33.82</v>
      </c>
      <c r="U74" s="37">
        <f>SUMPRODUCT(LTA!J74:AN74,LTA!J$102:AN$102,LTA!J$104:AN$104)</f>
        <v>108.07000000000001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10.163371806641431</v>
      </c>
      <c r="AD74">
        <f t="shared" si="4"/>
        <v>757.89818857024397</v>
      </c>
      <c r="AE74">
        <f>'IDT-1'!C74</f>
        <v>0</v>
      </c>
      <c r="AF74" s="24"/>
      <c r="AG74">
        <f t="shared" si="5"/>
        <v>757.89818857024397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6.0191400000000002</v>
      </c>
      <c r="E75">
        <f>GT_NG!Q75</f>
        <v>8.352282044274391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729.92413235132756</v>
      </c>
      <c r="P75" s="36">
        <v>33.69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20.82</v>
      </c>
      <c r="U75" s="37">
        <f>SUMPRODUCT(LTA!J75:AN75,LTA!J$102:AN$102,LTA!J$104:AN$104)</f>
        <v>107.23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10.258979310228579</v>
      </c>
      <c r="AD75">
        <f t="shared" si="4"/>
        <v>769.18442673179356</v>
      </c>
      <c r="AE75">
        <f>'IDT-1'!C75</f>
        <v>0</v>
      </c>
      <c r="AF75" s="24"/>
      <c r="AG75">
        <f t="shared" si="5"/>
        <v>769.18442673179356</v>
      </c>
      <c r="AI75" s="34">
        <f>PXIL!I75</f>
        <v>0</v>
      </c>
      <c r="AJ75" s="34">
        <f>PXIL!O75</f>
        <v>0</v>
      </c>
      <c r="AK75" s="34">
        <f>RTM_IEX!I75</f>
        <v>16.36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6.0191400000000002</v>
      </c>
      <c r="E76">
        <f>GT_NG!Q76</f>
        <v>8.352282044274391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729.92413235132756</v>
      </c>
      <c r="P76" s="36">
        <v>33.69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15.14</v>
      </c>
      <c r="U76" s="37">
        <f>SUMPRODUCT(LTA!J76:AN76,LTA!J$102:AN$102,LTA!J$104:AN$104)</f>
        <v>107.23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10.186907310228579</v>
      </c>
      <c r="AD76">
        <f t="shared" si="4"/>
        <v>760.67649873179357</v>
      </c>
      <c r="AE76">
        <f>'IDT-1'!C76</f>
        <v>25</v>
      </c>
      <c r="AF76" s="24"/>
      <c r="AG76">
        <f t="shared" si="5"/>
        <v>785.67649873179357</v>
      </c>
      <c r="AI76" s="34">
        <f>PXIL!I76</f>
        <v>0</v>
      </c>
      <c r="AJ76" s="34">
        <f>PXIL!O76</f>
        <v>0</v>
      </c>
      <c r="AK76" s="34">
        <f>RTM_IEX!I76</f>
        <v>13.46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6.0191400000000002</v>
      </c>
      <c r="E77">
        <f>GT_NG!Q77</f>
        <v>8.352282044274391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743.717612910909</v>
      </c>
      <c r="P77" s="36">
        <v>33.69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13.33</v>
      </c>
      <c r="U77" s="37">
        <f>SUMPRODUCT(LTA!J77:AN77,LTA!J$102:AN$102,LTA!J$104:AN$104)</f>
        <v>107.23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10.386283490051291</v>
      </c>
      <c r="AD77">
        <f t="shared" si="4"/>
        <v>734.00060311155232</v>
      </c>
      <c r="AE77">
        <f>'IDT-1'!C77</f>
        <v>20</v>
      </c>
      <c r="AF77" s="24"/>
      <c r="AG77">
        <f t="shared" si="5"/>
        <v>754.00060311155232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6.0191400000000002</v>
      </c>
      <c r="E78">
        <f>GT_NG!Q78</f>
        <v>8.352282044274391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754.46422486729602</v>
      </c>
      <c r="P78" s="36">
        <v>33.69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13.77</v>
      </c>
      <c r="U78" s="37">
        <f>SUMPRODUCT(LTA!J78:AN78,LTA!J$102:AN$102,LTA!J$104:AN$104)</f>
        <v>107.23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10.48025103048494</v>
      </c>
      <c r="AD78">
        <f t="shared" si="4"/>
        <v>745.09324752750547</v>
      </c>
      <c r="AE78">
        <f>'IDT-1'!C78</f>
        <v>20</v>
      </c>
      <c r="AF78" s="24"/>
      <c r="AG78">
        <f t="shared" si="5"/>
        <v>765.09324752750547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6.0191400000000002</v>
      </c>
      <c r="E79">
        <f>GT_NG!Q79</f>
        <v>8.352282044274391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715.27198485646807</v>
      </c>
      <c r="P79" s="36">
        <v>32.74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14.11</v>
      </c>
      <c r="U79" s="37">
        <f>SUMPRODUCT(LTA!J79:AN79,LTA!J$102:AN$102,LTA!J$104:AN$104)</f>
        <v>107.23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10.018844848520651</v>
      </c>
      <c r="AD79">
        <f t="shared" si="4"/>
        <v>720.75241369864193</v>
      </c>
      <c r="AE79">
        <f>'IDT-1'!C79</f>
        <v>50.951000000000001</v>
      </c>
      <c r="AF79" s="24"/>
      <c r="AG79">
        <f t="shared" si="5"/>
        <v>771.70341369864195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6.0191400000000002</v>
      </c>
      <c r="E80">
        <f>GT_NG!Q80</f>
        <v>8.352282044274391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709.86360728531508</v>
      </c>
      <c r="P80" s="36">
        <v>32.74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14.44</v>
      </c>
      <c r="U80" s="37">
        <f>SUMPRODUCT(LTA!J80:AN80,LTA!J$102:AN$102,LTA!J$104:AN$104)</f>
        <v>107.23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9.9931287923727439</v>
      </c>
      <c r="AD80">
        <f t="shared" si="4"/>
        <v>713.69975218363675</v>
      </c>
      <c r="AE80">
        <f>'IDT-1'!C80</f>
        <v>47.616999999999997</v>
      </c>
      <c r="AF80" s="24"/>
      <c r="AG80">
        <f t="shared" si="5"/>
        <v>761.31675218363671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-12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6.0191400000000002</v>
      </c>
      <c r="E81">
        <f>GT_NG!Q81</f>
        <v>8.352282044274391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706.3647979526379</v>
      </c>
      <c r="P81" s="36">
        <v>32.74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14.9</v>
      </c>
      <c r="U81" s="37">
        <f>SUMPRODUCT(LTA!J81:AN81,LTA!J$102:AN$102,LTA!J$104:AN$104)</f>
        <v>99.29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9.7992529012795853</v>
      </c>
      <c r="AD81">
        <f t="shared" si="4"/>
        <v>714.9148187420526</v>
      </c>
      <c r="AE81">
        <f>'IDT-1'!C81</f>
        <v>51.052</v>
      </c>
      <c r="AF81" s="24"/>
      <c r="AG81">
        <f t="shared" si="5"/>
        <v>765.96681874205262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6.0191400000000002</v>
      </c>
      <c r="E82">
        <f>GT_NG!Q82</f>
        <v>8.352282044274391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703.16394549501808</v>
      </c>
      <c r="P82" s="36">
        <v>32.74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16.329999999999998</v>
      </c>
      <c r="U82" s="37">
        <f>SUMPRODUCT(LTA!J82:AN82,LTA!J$102:AN$102,LTA!J$104:AN$104)</f>
        <v>99.29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9.9538008951333623</v>
      </c>
      <c r="AD82">
        <f t="shared" si="4"/>
        <v>692.98941829057924</v>
      </c>
      <c r="AE82">
        <f>'IDT-1'!C82</f>
        <v>57.970999999999997</v>
      </c>
      <c r="AF82" s="24"/>
      <c r="AG82">
        <f t="shared" si="5"/>
        <v>750.96041829057924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6.0191400000000002</v>
      </c>
      <c r="E83">
        <f>GT_NG!Q83</f>
        <v>8.352282044274391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44.998242256161873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636.31210956989298</v>
      </c>
      <c r="P83" s="36">
        <v>33.93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15</v>
      </c>
      <c r="U83" s="37">
        <f>SUMPRODUCT(LTA!J83:AN83,LTA!J$102:AN$102,LTA!J$104:AN$104)</f>
        <v>99.29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8.3752454047463427</v>
      </c>
      <c r="AD83">
        <f t="shared" si="4"/>
        <v>727.57652846558278</v>
      </c>
      <c r="AE83">
        <f>'IDT-1'!C83</f>
        <v>0</v>
      </c>
      <c r="AF83" s="24"/>
      <c r="AG83">
        <f t="shared" si="5"/>
        <v>727.57652846558278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6.0191400000000002</v>
      </c>
      <c r="E84">
        <f>GT_NG!Q84</f>
        <v>8.352282044274391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44.998242256161873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637.5652470232842</v>
      </c>
      <c r="P84" s="36">
        <v>33.93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15</v>
      </c>
      <c r="U84" s="37">
        <f>SUMPRODUCT(LTA!J84:AN84,LTA!J$102:AN$102,LTA!J$104:AN$104)</f>
        <v>99.660000000000011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8.39735091707972</v>
      </c>
      <c r="AD84">
        <f t="shared" si="4"/>
        <v>728.17756040664062</v>
      </c>
      <c r="AE84">
        <f>'IDT-1'!C84</f>
        <v>-20</v>
      </c>
      <c r="AF84" s="24"/>
      <c r="AG84">
        <f t="shared" si="5"/>
        <v>708.17756040664062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6.0191400000000002</v>
      </c>
      <c r="E85">
        <f>GT_NG!Q85</f>
        <v>8.352282044274391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44.998381644249442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629.00113162464686</v>
      </c>
      <c r="P85" s="36">
        <v>33.93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15</v>
      </c>
      <c r="U85" s="37">
        <f>SUMPRODUCT(LTA!J85:AN85,LTA!J$102:AN$102,LTA!J$104:AN$104)</f>
        <v>99.29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8.3646613072155453</v>
      </c>
      <c r="AD85">
        <f t="shared" si="4"/>
        <v>714.27627400595497</v>
      </c>
      <c r="AE85">
        <f>'IDT-1'!C85</f>
        <v>-30</v>
      </c>
      <c r="AF85" s="24"/>
      <c r="AG85">
        <f t="shared" si="5"/>
        <v>684.27627400595497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-16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6.0191400000000002</v>
      </c>
      <c r="E86">
        <f>GT_NG!Q86</f>
        <v>8.352282044274391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44.998381644249442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625.44275983384409</v>
      </c>
      <c r="P86" s="36">
        <v>33.93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15.42</v>
      </c>
      <c r="U86" s="37">
        <f>SUMPRODUCT(LTA!J86:AN86,LTA!J$102:AN$102,LTA!J$104:AN$104)</f>
        <v>99.13000000000001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8.3200126687230238</v>
      </c>
      <c r="AD86">
        <f t="shared" si="4"/>
        <v>713.0225508536447</v>
      </c>
      <c r="AE86">
        <f>'IDT-1'!C86</f>
        <v>-45</v>
      </c>
      <c r="AF86" s="24"/>
      <c r="AG86">
        <f t="shared" si="5"/>
        <v>668.0225508536447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-14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6.0191400000000002</v>
      </c>
      <c r="E87">
        <f>GT_NG!Q87</f>
        <v>8.352282044274391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613.4682115964431</v>
      </c>
      <c r="P87" s="36">
        <v>34.020000000000003</v>
      </c>
      <c r="Q87" s="36">
        <v>11.55</v>
      </c>
      <c r="R87" s="38">
        <v>0</v>
      </c>
      <c r="S87" s="38">
        <v>0</v>
      </c>
      <c r="T87" s="37">
        <f>SUMPRODUCT(LTA!J87:AN87,LTA!J$101:AN$101,LTA!J$104:AN$104)</f>
        <v>18.54</v>
      </c>
      <c r="U87" s="37">
        <f>SUMPRODUCT(LTA!J87:AN87,LTA!J$102:AN$102,LTA!J$104:AN$104)</f>
        <v>99.33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8.041791849568714</v>
      </c>
      <c r="AD87">
        <f t="shared" si="4"/>
        <v>708.2978417911487</v>
      </c>
      <c r="AE87">
        <f>'IDT-1'!C87</f>
        <v>-55</v>
      </c>
      <c r="AF87" s="24"/>
      <c r="AG87">
        <f t="shared" si="5"/>
        <v>653.2978417911487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6.0191400000000002</v>
      </c>
      <c r="E88">
        <f>GT_NG!Q88</f>
        <v>8.352282044274391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614.81804951584661</v>
      </c>
      <c r="P88" s="36">
        <v>34.020000000000003</v>
      </c>
      <c r="Q88" s="36">
        <v>11.55</v>
      </c>
      <c r="R88" s="38">
        <v>0</v>
      </c>
      <c r="S88" s="38">
        <v>0</v>
      </c>
      <c r="T88" s="37">
        <f>SUMPRODUCT(LTA!J88:AN88,LTA!J$101:AN$101,LTA!J$104:AN$104)</f>
        <v>19.62</v>
      </c>
      <c r="U88" s="37">
        <f>SUMPRODUCT(LTA!J88:AN88,LTA!J$102:AN$102,LTA!J$104:AN$104)</f>
        <v>99.33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8.0622024880917031</v>
      </c>
      <c r="AD88">
        <f t="shared" si="4"/>
        <v>710.70726907202936</v>
      </c>
      <c r="AE88">
        <f>'IDT-1'!C88</f>
        <v>-75</v>
      </c>
      <c r="AF88" s="24"/>
      <c r="AG88">
        <f t="shared" si="5"/>
        <v>635.70726907202936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6.0191400000000002</v>
      </c>
      <c r="E89">
        <f>GT_NG!Q89</f>
        <v>8.352282044274391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615.05278563694424</v>
      </c>
      <c r="P89" s="36">
        <v>34.020000000000003</v>
      </c>
      <c r="Q89" s="36">
        <v>11.549999999999999</v>
      </c>
      <c r="R89" s="38">
        <v>0</v>
      </c>
      <c r="S89" s="38">
        <v>0</v>
      </c>
      <c r="T89" s="37">
        <f>SUMPRODUCT(LTA!J89:AN89,LTA!J$101:AN$101,LTA!J$104:AN$104)</f>
        <v>38.33</v>
      </c>
      <c r="U89" s="37">
        <f>SUMPRODUCT(LTA!J89:AN89,LTA!J$102:AN$102,LTA!J$104:AN$104)</f>
        <v>103.36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-120</v>
      </c>
      <c r="AC89">
        <f t="shared" si="3"/>
        <v>8.2551902715089245</v>
      </c>
      <c r="AD89">
        <f t="shared" si="4"/>
        <v>733.48901740970973</v>
      </c>
      <c r="AE89">
        <f>'IDT-1'!C89</f>
        <v>-85</v>
      </c>
      <c r="AF89" s="24"/>
      <c r="AG89">
        <f t="shared" si="5"/>
        <v>648.48901740970973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6.0191400000000002</v>
      </c>
      <c r="E90">
        <f>GT_NG!Q90</f>
        <v>8.352282044274391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44.998381644249442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615.05308334091342</v>
      </c>
      <c r="P90" s="36">
        <v>34.020000000000003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37.67</v>
      </c>
      <c r="U90" s="37">
        <f>SUMPRODUCT(LTA!J90:AN90,LTA!J$102:AN$102,LTA!J$104:AN$104)</f>
        <v>103.39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</v>
      </c>
      <c r="AA90" s="75">
        <f>STOA!I90</f>
        <v>0</v>
      </c>
      <c r="AB90" s="75">
        <f>-STOA!O90</f>
        <v>-120</v>
      </c>
      <c r="AC90">
        <f t="shared" si="3"/>
        <v>8.2917389666584036</v>
      </c>
      <c r="AD90">
        <f t="shared" si="4"/>
        <v>727.76114806277872</v>
      </c>
      <c r="AE90">
        <f>'IDT-1'!C90</f>
        <v>-86.789000000000001</v>
      </c>
      <c r="AF90" s="24"/>
      <c r="AG90">
        <f t="shared" si="5"/>
        <v>640.97214806277873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6.0191400000000002</v>
      </c>
      <c r="E91">
        <f>GT_NG!Q91</f>
        <v>8.352282044274391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618.50349317497717</v>
      </c>
      <c r="P91" s="36">
        <v>34.020000000000003</v>
      </c>
      <c r="Q91" s="36">
        <v>11.549999999999999</v>
      </c>
      <c r="R91" s="38">
        <v>0</v>
      </c>
      <c r="S91" s="38">
        <v>0</v>
      </c>
      <c r="T91" s="37">
        <f>SUMPRODUCT(LTA!J91:AN91,LTA!J$101:AN$101,LTA!J$104:AN$104)</f>
        <v>36.67</v>
      </c>
      <c r="U91" s="37">
        <f>SUMPRODUCT(LTA!J91:AN91,LTA!J$102:AN$102,LTA!J$104:AN$104)</f>
        <v>82.33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</v>
      </c>
      <c r="AA91" s="75">
        <f>STOA!I91</f>
        <v>0</v>
      </c>
      <c r="AB91" s="75">
        <f>-STOA!O91</f>
        <v>-128.4</v>
      </c>
      <c r="AC91">
        <f t="shared" si="3"/>
        <v>9.0287960276561545</v>
      </c>
      <c r="AD91">
        <f t="shared" si="4"/>
        <v>603.07611919159535</v>
      </c>
      <c r="AE91">
        <f>'IDT-1'!C91</f>
        <v>-11</v>
      </c>
      <c r="AF91" s="24"/>
      <c r="AG91">
        <f t="shared" si="5"/>
        <v>592.07611919159535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6.0191400000000002</v>
      </c>
      <c r="E92">
        <f>GT_NG!Q92</f>
        <v>8.352282044274391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611.29360304307204</v>
      </c>
      <c r="P92" s="36">
        <v>34.020000000000003</v>
      </c>
      <c r="Q92" s="36">
        <v>11.12</v>
      </c>
      <c r="R92" s="38">
        <v>0</v>
      </c>
      <c r="S92" s="38">
        <v>0</v>
      </c>
      <c r="T92" s="37">
        <f>SUMPRODUCT(LTA!J92:AN92,LTA!J$101:AN$101,LTA!J$104:AN$104)</f>
        <v>35.67</v>
      </c>
      <c r="U92" s="37">
        <f>SUMPRODUCT(LTA!J92:AN92,LTA!J$102:AN$102,LTA!J$104:AN$104)</f>
        <v>64.55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</v>
      </c>
      <c r="AA92" s="75">
        <f>STOA!I92</f>
        <v>0</v>
      </c>
      <c r="AB92" s="75">
        <f>-STOA!O92</f>
        <v>-128.4</v>
      </c>
      <c r="AC92">
        <f t="shared" si="3"/>
        <v>8.6120323228757023</v>
      </c>
      <c r="AD92">
        <f t="shared" si="4"/>
        <v>600.07299276447065</v>
      </c>
      <c r="AE92">
        <f>'IDT-1'!C92</f>
        <v>-31</v>
      </c>
      <c r="AF92" s="24"/>
      <c r="AG92">
        <f t="shared" si="5"/>
        <v>569.07299276447065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-78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6.0191400000000002</v>
      </c>
      <c r="E93">
        <f>GT_NG!Q93</f>
        <v>8.352282044274391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610.46514474334674</v>
      </c>
      <c r="P93" s="36">
        <v>17.330000000000002</v>
      </c>
      <c r="Q93" s="36">
        <v>11.12</v>
      </c>
      <c r="R93" s="38">
        <v>0</v>
      </c>
      <c r="S93" s="38">
        <v>0</v>
      </c>
      <c r="T93" s="37">
        <f>SUMPRODUCT(LTA!J93:AN93,LTA!J$101:AN$101,LTA!J$104:AN$104)</f>
        <v>34.67</v>
      </c>
      <c r="U93" s="37">
        <f>SUMPRODUCT(LTA!J93:AN93,LTA!J$102:AN$102,LTA!J$104:AN$104)</f>
        <v>62.93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-36</v>
      </c>
      <c r="AA93" s="75">
        <f>STOA!I93</f>
        <v>0</v>
      </c>
      <c r="AB93" s="75">
        <f>-STOA!O93</f>
        <v>-128.4</v>
      </c>
      <c r="AC93">
        <f t="shared" si="3"/>
        <v>8.5868789544811239</v>
      </c>
      <c r="AD93">
        <f t="shared" si="4"/>
        <v>562.95968783314004</v>
      </c>
      <c r="AE93">
        <f>'IDT-1'!C93</f>
        <v>-22.015000000000001</v>
      </c>
      <c r="AF93" s="24"/>
      <c r="AG93">
        <f t="shared" si="5"/>
        <v>540.94468783314005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6.0191400000000002</v>
      </c>
      <c r="E94">
        <f>GT_NG!Q94</f>
        <v>8.352282044274391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610.46514474334674</v>
      </c>
      <c r="P94" s="36">
        <v>17.330000000000002</v>
      </c>
      <c r="Q94" s="36">
        <v>11.12</v>
      </c>
      <c r="R94" s="38">
        <v>0</v>
      </c>
      <c r="S94" s="38">
        <v>0</v>
      </c>
      <c r="T94" s="37">
        <f>SUMPRODUCT(LTA!J94:AN94,LTA!J$101:AN$101,LTA!J$104:AN$104)</f>
        <v>32.67</v>
      </c>
      <c r="U94" s="37">
        <f>SUMPRODUCT(LTA!J94:AN94,LTA!J$102:AN$102,LTA!J$104:AN$104)</f>
        <v>62.9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-66</v>
      </c>
      <c r="AA94" s="75">
        <f>STOA!I94</f>
        <v>0</v>
      </c>
      <c r="AB94" s="75">
        <f>-STOA!O94</f>
        <v>-128.4</v>
      </c>
      <c r="AC94">
        <f t="shared" si="3"/>
        <v>8.9510290521011324</v>
      </c>
      <c r="AD94">
        <f t="shared" si="4"/>
        <v>515.56553773552002</v>
      </c>
      <c r="AE94">
        <f>'IDT-1'!C94</f>
        <v>0</v>
      </c>
      <c r="AF94" s="24"/>
      <c r="AG94">
        <f t="shared" si="5"/>
        <v>515.56553773552002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6.0191400000000002</v>
      </c>
      <c r="E95">
        <f>GT_NG!Q95</f>
        <v>8.352282044274391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604.11270237822134</v>
      </c>
      <c r="P95" s="36">
        <v>17.330000000000002</v>
      </c>
      <c r="Q95" s="36">
        <v>11.12</v>
      </c>
      <c r="R95" s="38">
        <v>0</v>
      </c>
      <c r="S95" s="38">
        <v>0</v>
      </c>
      <c r="T95" s="37">
        <f>SUMPRODUCT(LTA!J95:AN95,LTA!J$101:AN$101,LTA!J$104:AN$104)</f>
        <v>31</v>
      </c>
      <c r="U95" s="37">
        <f>SUMPRODUCT(LTA!J95:AN95,LTA!J$102:AN$102,LTA!J$104:AN$104)</f>
        <v>62.65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-44</v>
      </c>
      <c r="AA95" s="75">
        <f>STOA!I95</f>
        <v>0</v>
      </c>
      <c r="AB95" s="75">
        <f>-STOA!O95</f>
        <v>-128.4</v>
      </c>
      <c r="AC95">
        <f t="shared" si="3"/>
        <v>8.890011693958968</v>
      </c>
      <c r="AD95">
        <f>SUM(B95:AB95,AI95:AT95)-AC95</f>
        <v>506.35411272853685</v>
      </c>
      <c r="AE95">
        <f>'IDT-1'!C95</f>
        <v>0</v>
      </c>
      <c r="AF95" s="24"/>
      <c r="AG95">
        <f t="shared" si="5"/>
        <v>506.35411272853685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-98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6.0191400000000002</v>
      </c>
      <c r="E96">
        <f>GT_NG!Q96</f>
        <v>8.352282044274391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601.56362131333094</v>
      </c>
      <c r="P96" s="36">
        <v>17.330000000000002</v>
      </c>
      <c r="Q96" s="36">
        <v>11.12</v>
      </c>
      <c r="R96" s="38">
        <v>0</v>
      </c>
      <c r="S96" s="38">
        <v>0</v>
      </c>
      <c r="T96" s="37">
        <f>SUMPRODUCT(LTA!J96:AN96,LTA!J$101:AN$101,LTA!J$104:AN$104)</f>
        <v>30</v>
      </c>
      <c r="U96" s="37">
        <f>SUMPRODUCT(LTA!J96:AN96,LTA!J$102:AN$102,LTA!J$104:AN$104)</f>
        <v>62.489999999999995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-69</v>
      </c>
      <c r="AA96" s="75">
        <f>STOA!I96</f>
        <v>0</v>
      </c>
      <c r="AB96" s="75">
        <f>-STOA!O96</f>
        <v>-128.4</v>
      </c>
      <c r="AC96">
        <f t="shared" si="3"/>
        <v>9.0198074097867824</v>
      </c>
      <c r="AD96">
        <f t="shared" si="4"/>
        <v>483.51523594781867</v>
      </c>
      <c r="AE96">
        <f>'IDT-1'!C96</f>
        <v>0</v>
      </c>
      <c r="AF96" s="24"/>
      <c r="AG96">
        <f t="shared" si="5"/>
        <v>483.51523594781867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6.0191400000000002</v>
      </c>
      <c r="E97">
        <f>GT_NG!Q97</f>
        <v>8.352282044274391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601.6724357658336</v>
      </c>
      <c r="P97" s="36">
        <v>17.330000000000002</v>
      </c>
      <c r="Q97" s="36">
        <v>11.12</v>
      </c>
      <c r="R97" s="38">
        <v>0</v>
      </c>
      <c r="S97" s="38">
        <v>0</v>
      </c>
      <c r="T97" s="37">
        <f>SUMPRODUCT(LTA!J97:AN97,LTA!J$101:AN$101,LTA!J$104:AN$104)</f>
        <v>29</v>
      </c>
      <c r="U97" s="37">
        <f>SUMPRODUCT(LTA!J97:AN97,LTA!J$102:AN$102,LTA!J$104:AN$104)</f>
        <v>62.309999999999995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-94</v>
      </c>
      <c r="AA97" s="75">
        <f>STOA!I97</f>
        <v>0</v>
      </c>
      <c r="AB97" s="75">
        <f>-STOA!O97</f>
        <v>-128.4</v>
      </c>
      <c r="AC97">
        <f t="shared" si="3"/>
        <v>9.2148149211353623</v>
      </c>
      <c r="AD97">
        <f t="shared" si="4"/>
        <v>462.34904288897258</v>
      </c>
      <c r="AE97">
        <f>'IDT-1'!C97</f>
        <v>0</v>
      </c>
      <c r="AF97" s="24"/>
      <c r="AG97">
        <f t="shared" si="5"/>
        <v>462.34904288897258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-89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6.0191400000000002</v>
      </c>
      <c r="E98">
        <f>GT_NG!Q98</f>
        <v>8.352282044274391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601.6724357658336</v>
      </c>
      <c r="P98" s="36">
        <v>17.330000000000002</v>
      </c>
      <c r="Q98" s="36">
        <v>11.12</v>
      </c>
      <c r="R98" s="38">
        <v>0</v>
      </c>
      <c r="S98" s="38">
        <v>0</v>
      </c>
      <c r="T98" s="37">
        <f>SUMPRODUCT(LTA!J98:AN98,LTA!J$101:AN$101,LTA!J$104:AN$104)</f>
        <v>29</v>
      </c>
      <c r="U98" s="37">
        <f>SUMPRODUCT(LTA!J98:AN98,LTA!J$102:AN$102,LTA!J$104:AN$104)</f>
        <v>62.15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-124</v>
      </c>
      <c r="AA98" s="75">
        <f>STOA!I98</f>
        <v>0</v>
      </c>
      <c r="AB98" s="75">
        <f>-STOA!O98</f>
        <v>-128.4</v>
      </c>
      <c r="AC98">
        <f t="shared" si="3"/>
        <v>9.4167787065326998</v>
      </c>
      <c r="AD98">
        <f t="shared" si="4"/>
        <v>437.9870791035753</v>
      </c>
      <c r="AE98">
        <f>'IDT-1'!C98</f>
        <v>0</v>
      </c>
      <c r="AF98" s="24"/>
      <c r="AG98">
        <f t="shared" si="5"/>
        <v>437.9870791035753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-83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0.14309455499999987</v>
      </c>
      <c r="E99">
        <f t="shared" si="6"/>
        <v>0.16841581454273941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1.1076811060934069</v>
      </c>
      <c r="J99">
        <f t="shared" si="6"/>
        <v>0</v>
      </c>
      <c r="K99">
        <f t="shared" si="6"/>
        <v>2.2060278370430127E-2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14.807344495286566</v>
      </c>
      <c r="P99" s="36">
        <f t="shared" si="6"/>
        <v>0.981489467252051</v>
      </c>
      <c r="Q99" s="36">
        <f t="shared" si="6"/>
        <v>0.39914279330889019</v>
      </c>
      <c r="R99" s="38">
        <f t="shared" si="6"/>
        <v>0.23738632703199142</v>
      </c>
      <c r="S99" s="38">
        <f t="shared" si="6"/>
        <v>0</v>
      </c>
      <c r="T99" s="37">
        <f t="shared" si="6"/>
        <v>2.2372775000000007</v>
      </c>
      <c r="U99" s="37">
        <f t="shared" si="6"/>
        <v>1.9972874999999981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-1.542</v>
      </c>
      <c r="AA99" s="75">
        <f t="shared" si="6"/>
        <v>0</v>
      </c>
      <c r="AB99" s="75">
        <f t="shared" si="6"/>
        <v>-4.1972000000000014</v>
      </c>
      <c r="AC99">
        <f t="shared" si="6"/>
        <v>0.24035531197635376</v>
      </c>
      <c r="AD99">
        <f t="shared" si="6"/>
        <v>15.417829524909722</v>
      </c>
      <c r="AE99">
        <f t="shared" si="6"/>
        <v>-5.9224999999999993E-2</v>
      </c>
      <c r="AG99">
        <f t="shared" si="6"/>
        <v>15.358604524909721</v>
      </c>
      <c r="AI99">
        <f t="shared" si="6"/>
        <v>0</v>
      </c>
      <c r="AJ99">
        <f t="shared" si="6"/>
        <v>0</v>
      </c>
      <c r="AK99">
        <f t="shared" si="6"/>
        <v>7.4549999999999998E-3</v>
      </c>
      <c r="AL99">
        <f t="shared" si="6"/>
        <v>-0.71125000000000005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45332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7.2215999999999996</v>
      </c>
      <c r="E3">
        <f>GT_NG!T3</f>
        <v>11.316005471956226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435.44906217509305</v>
      </c>
      <c r="P3" s="36">
        <v>74.776692906421374</v>
      </c>
      <c r="Q3" s="36">
        <v>26.63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366.02999999999992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-205</v>
      </c>
      <c r="AA3" s="75">
        <f>STOA!J3</f>
        <v>1.47</v>
      </c>
      <c r="AB3" s="75">
        <f>-STOA!P3</f>
        <v>0</v>
      </c>
      <c r="AC3">
        <f>SUMIF(B3:AB3,"&gt;0")*$AC$2-SUMIF(B3:AB3,"&lt;0")*($AC$2/(1-$AC$2))+SUMIF(AI3:AR3,"&gt;0")*$AC$2-SUMIF(AI3:AR3,"&lt;0")*($AC$2/(1-$AC$2))</f>
        <v>10.306453871246973</v>
      </c>
      <c r="AD3">
        <f>SUM(B3:AB3,AI3:AT3)-AC3</f>
        <v>724.57690668222358</v>
      </c>
      <c r="AE3">
        <f>'IDT-1'!F3</f>
        <v>0</v>
      </c>
      <c r="AF3" s="24"/>
      <c r="AG3">
        <f>SUM(AD3:AF3)</f>
        <v>724.57690668222358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7.2215999999999996</v>
      </c>
      <c r="E4">
        <f>GT_NG!T4</f>
        <v>11.316005471956226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435.54525667733401</v>
      </c>
      <c r="P4" s="36">
        <v>77.69</v>
      </c>
      <c r="Q4" s="36">
        <v>26.63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366.02999999999992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-230</v>
      </c>
      <c r="AA4" s="75">
        <f>STOA!J4</f>
        <v>1.47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10.543512627774085</v>
      </c>
      <c r="AD4">
        <f t="shared" ref="AD4:AD67" si="1">SUM(B4:AB4,AI4:AT4)-AC4</f>
        <v>702.34934952151593</v>
      </c>
      <c r="AE4">
        <f>'IDT-1'!F4</f>
        <v>0</v>
      </c>
      <c r="AF4" s="24"/>
      <c r="AG4">
        <f t="shared" ref="AG4:AG67" si="2">SUM(AD4:AF4)</f>
        <v>702.34934952151593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7.2215999999999996</v>
      </c>
      <c r="E5">
        <f>GT_NG!T5</f>
        <v>11.015047879616965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45.830310201793722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435.70470231859156</v>
      </c>
      <c r="P5" s="36">
        <v>74.77000000000001</v>
      </c>
      <c r="Q5" s="36">
        <v>26.63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366.08999999999992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-262</v>
      </c>
      <c r="AA5" s="75">
        <f>STOA!J5</f>
        <v>1.47</v>
      </c>
      <c r="AB5" s="75">
        <f>-STOA!P5</f>
        <v>0</v>
      </c>
      <c r="AC5">
        <f t="shared" si="0"/>
        <v>10.526212425778734</v>
      </c>
      <c r="AD5">
        <f t="shared" si="1"/>
        <v>676.20544797422349</v>
      </c>
      <c r="AE5">
        <f>'IDT-1'!F5</f>
        <v>0</v>
      </c>
      <c r="AF5" s="24"/>
      <c r="AG5">
        <f t="shared" si="2"/>
        <v>676.20544797422349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7.2215999999999996</v>
      </c>
      <c r="E6">
        <f>GT_NG!T6</f>
        <v>11.015047879616965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45.830310201793722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435.707143925688</v>
      </c>
      <c r="P6" s="36">
        <v>74.77000000000001</v>
      </c>
      <c r="Q6" s="36">
        <v>26.63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366.08999999999992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-282</v>
      </c>
      <c r="AA6" s="75">
        <f>STOA!J6</f>
        <v>1.47</v>
      </c>
      <c r="AB6" s="75">
        <f>-STOA!P6</f>
        <v>0</v>
      </c>
      <c r="AC6">
        <f t="shared" si="0"/>
        <v>10.73801187840057</v>
      </c>
      <c r="AD6">
        <f t="shared" si="1"/>
        <v>650.99609012869803</v>
      </c>
      <c r="AE6">
        <f>'IDT-1'!F6</f>
        <v>0</v>
      </c>
      <c r="AF6" s="24"/>
      <c r="AG6">
        <f t="shared" si="2"/>
        <v>650.99609012869803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7.2215999999999996</v>
      </c>
      <c r="E7">
        <f>GT_NG!T7</f>
        <v>11.015047879616965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56.99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438.36401312009161</v>
      </c>
      <c r="P7" s="36">
        <v>74.77000000000001</v>
      </c>
      <c r="Q7" s="36">
        <v>26.63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366.08999999999992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-292</v>
      </c>
      <c r="AA7" s="75">
        <f>STOA!J7</f>
        <v>1.47</v>
      </c>
      <c r="AB7" s="75">
        <f>-STOA!P7</f>
        <v>0</v>
      </c>
      <c r="AC7">
        <f t="shared" si="0"/>
        <v>10.981138339811832</v>
      </c>
      <c r="AD7">
        <f t="shared" si="1"/>
        <v>649.56952265989662</v>
      </c>
      <c r="AE7">
        <f>'IDT-1'!F7</f>
        <v>0</v>
      </c>
      <c r="AF7" s="24"/>
      <c r="AG7">
        <f t="shared" si="2"/>
        <v>649.56952265989662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7.2215999999999996</v>
      </c>
      <c r="E8">
        <f>GT_NG!T8</f>
        <v>11.015047879616965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56.99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441.07429261320436</v>
      </c>
      <c r="P8" s="36">
        <v>74.77000000000001</v>
      </c>
      <c r="Q8" s="36">
        <v>26.63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366.08999999999992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-306</v>
      </c>
      <c r="AA8" s="75">
        <f>STOA!J8</f>
        <v>1.47</v>
      </c>
      <c r="AB8" s="75">
        <f>-STOA!P8</f>
        <v>0</v>
      </c>
      <c r="AC8">
        <f t="shared" si="0"/>
        <v>11.122500895702427</v>
      </c>
      <c r="AD8">
        <f t="shared" si="1"/>
        <v>638.13843959711892</v>
      </c>
      <c r="AE8">
        <f>'IDT-1'!F8</f>
        <v>0</v>
      </c>
      <c r="AF8" s="24"/>
      <c r="AG8">
        <f t="shared" si="2"/>
        <v>638.13843959711892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7.2215999999999996</v>
      </c>
      <c r="E9">
        <f>GT_NG!T9</f>
        <v>11.015047879616965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56.99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451.50358032854223</v>
      </c>
      <c r="P9" s="36">
        <v>74.77000000000001</v>
      </c>
      <c r="Q9" s="36">
        <v>26.63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366.08999999999992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-316</v>
      </c>
      <c r="AA9" s="75">
        <f>STOA!J9</f>
        <v>1.47</v>
      </c>
      <c r="AB9" s="75">
        <f>-STOA!P9</f>
        <v>0</v>
      </c>
      <c r="AC9">
        <f t="shared" si="0"/>
        <v>11.252462701135705</v>
      </c>
      <c r="AD9">
        <f t="shared" si="1"/>
        <v>643.4377655070233</v>
      </c>
      <c r="AE9">
        <f>'IDT-1'!F9</f>
        <v>0</v>
      </c>
      <c r="AF9" s="24"/>
      <c r="AG9">
        <f t="shared" si="2"/>
        <v>643.4377655070233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7.2215999999999996</v>
      </c>
      <c r="E10">
        <f>GT_NG!T10</f>
        <v>11.015047879616965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56.99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451.50358032854223</v>
      </c>
      <c r="P10" s="36">
        <v>74.77000000000001</v>
      </c>
      <c r="Q10" s="36">
        <v>26.63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366.40999999999991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-320</v>
      </c>
      <c r="AA10" s="75">
        <f>STOA!J10</f>
        <v>1.47</v>
      </c>
      <c r="AB10" s="75">
        <f>-STOA!P10</f>
        <v>0</v>
      </c>
      <c r="AC10">
        <f t="shared" si="0"/>
        <v>11.33139112065971</v>
      </c>
      <c r="AD10">
        <f t="shared" si="1"/>
        <v>634.67883708749935</v>
      </c>
      <c r="AE10">
        <f>'IDT-1'!F10</f>
        <v>0</v>
      </c>
      <c r="AF10" s="24"/>
      <c r="AG10">
        <f t="shared" si="2"/>
        <v>634.67883708749935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7.2215999999999996</v>
      </c>
      <c r="E11">
        <f>GT_NG!T11</f>
        <v>8.2448087431693988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56.99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418.44022031586883</v>
      </c>
      <c r="P11" s="36">
        <v>48.12</v>
      </c>
      <c r="Q11" s="36">
        <v>7.6976474182706989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306.3599999999999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-85</v>
      </c>
      <c r="AA11" s="75">
        <f>STOA!J11</f>
        <v>1.47</v>
      </c>
      <c r="AB11" s="75">
        <f>-STOA!P11</f>
        <v>0</v>
      </c>
      <c r="AC11">
        <f t="shared" si="0"/>
        <v>9.1688939877583238</v>
      </c>
      <c r="AD11">
        <f t="shared" si="1"/>
        <v>610.37538248955047</v>
      </c>
      <c r="AE11">
        <f>'IDT-1'!F11</f>
        <v>0</v>
      </c>
      <c r="AF11" s="24"/>
      <c r="AG11">
        <f t="shared" si="2"/>
        <v>610.37538248955047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7.2215999999999996</v>
      </c>
      <c r="E12">
        <f>GT_NG!T12</f>
        <v>8.2448087431693988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56.99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418.11183332108988</v>
      </c>
      <c r="P12" s="36">
        <v>19.25</v>
      </c>
      <c r="Q12" s="36">
        <v>7.6976474182706989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267.8599999999999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-92</v>
      </c>
      <c r="AA12" s="75">
        <f>STOA!J12</f>
        <v>1.47</v>
      </c>
      <c r="AB12" s="75">
        <f>-STOA!P12</f>
        <v>0</v>
      </c>
      <c r="AC12">
        <f t="shared" si="0"/>
        <v>8.1089003889586149</v>
      </c>
      <c r="AD12">
        <f t="shared" si="1"/>
        <v>601.7369890935712</v>
      </c>
      <c r="AE12">
        <f>'IDT-1'!F12</f>
        <v>0</v>
      </c>
      <c r="AF12" s="24"/>
      <c r="AG12">
        <f t="shared" si="2"/>
        <v>601.7369890935712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7.2215999999999996</v>
      </c>
      <c r="E13">
        <f>GT_NG!T13</f>
        <v>8.2448087431693988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412.39343770089107</v>
      </c>
      <c r="P13" s="36">
        <v>19.25</v>
      </c>
      <c r="Q13" s="36">
        <v>7.6976474182706989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224.24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-101</v>
      </c>
      <c r="AA13" s="75">
        <f>STOA!J13</f>
        <v>1.47</v>
      </c>
      <c r="AB13" s="75">
        <f>-STOA!P13</f>
        <v>0</v>
      </c>
      <c r="AC13">
        <f t="shared" si="0"/>
        <v>7.3894961876529397</v>
      </c>
      <c r="AD13">
        <f t="shared" si="1"/>
        <v>589.11799767467824</v>
      </c>
      <c r="AE13">
        <f>'IDT-1'!F13</f>
        <v>0</v>
      </c>
      <c r="AF13" s="24"/>
      <c r="AG13">
        <f t="shared" si="2"/>
        <v>589.11799767467824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7.2215999999999996</v>
      </c>
      <c r="E14">
        <f>GT_NG!T14</f>
        <v>8.2448087431693988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412.19492087573479</v>
      </c>
      <c r="P14" s="36">
        <v>19.25</v>
      </c>
      <c r="Q14" s="36">
        <v>7.6976474182706989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224.24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-109</v>
      </c>
      <c r="AA14" s="75">
        <f>STOA!J14</f>
        <v>1.47</v>
      </c>
      <c r="AB14" s="75">
        <f>-STOA!P14</f>
        <v>0</v>
      </c>
      <c r="AC14">
        <f t="shared" si="0"/>
        <v>7.4555979081207395</v>
      </c>
      <c r="AD14">
        <f t="shared" si="1"/>
        <v>580.85337912905425</v>
      </c>
      <c r="AE14">
        <f>'IDT-1'!F14</f>
        <v>0</v>
      </c>
      <c r="AF14" s="24"/>
      <c r="AG14">
        <f t="shared" si="2"/>
        <v>580.85337912905425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7.2215999999999996</v>
      </c>
      <c r="E15">
        <f>GT_NG!T15</f>
        <v>8.2448087431693988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414.81532712573477</v>
      </c>
      <c r="P15" s="36">
        <v>19.25</v>
      </c>
      <c r="Q15" s="36">
        <v>7.6976474182706989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224.24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-117</v>
      </c>
      <c r="AA15" s="75">
        <f>STOA!J15</f>
        <v>1.38</v>
      </c>
      <c r="AB15" s="75">
        <f>-STOA!P15</f>
        <v>0</v>
      </c>
      <c r="AC15">
        <f t="shared" si="0"/>
        <v>7.5446225824198523</v>
      </c>
      <c r="AD15">
        <f t="shared" si="1"/>
        <v>575.29476070475505</v>
      </c>
      <c r="AE15">
        <f>'IDT-1'!F15</f>
        <v>0</v>
      </c>
      <c r="AF15" s="24"/>
      <c r="AG15">
        <f t="shared" si="2"/>
        <v>575.29476070475505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7.7632200000000005</v>
      </c>
      <c r="E16">
        <f>GT_NG!T16</f>
        <v>8.2448087431693988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414.81532712573477</v>
      </c>
      <c r="P16" s="36">
        <v>19.25</v>
      </c>
      <c r="Q16" s="36">
        <v>7.6976474182706989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224.24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-119</v>
      </c>
      <c r="AA16" s="75">
        <f>STOA!J16</f>
        <v>1.38</v>
      </c>
      <c r="AB16" s="75">
        <f>-STOA!P16</f>
        <v>0</v>
      </c>
      <c r="AC16">
        <f t="shared" si="0"/>
        <v>7.5661145058696295</v>
      </c>
      <c r="AD16">
        <f t="shared" si="1"/>
        <v>573.81488878130517</v>
      </c>
      <c r="AE16">
        <f>'IDT-1'!F16</f>
        <v>0</v>
      </c>
      <c r="AF16" s="24"/>
      <c r="AG16">
        <f t="shared" si="2"/>
        <v>573.81488878130517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7.7632200000000005</v>
      </c>
      <c r="E17">
        <f>GT_NG!T17</f>
        <v>8.2448087431693988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414.81532712573477</v>
      </c>
      <c r="P17" s="36">
        <v>19.25</v>
      </c>
      <c r="Q17" s="36">
        <v>7.6976474182706989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224.24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-118</v>
      </c>
      <c r="AA17" s="75">
        <f>STOA!J17</f>
        <v>1.38</v>
      </c>
      <c r="AB17" s="75">
        <f>-STOA!P17</f>
        <v>0</v>
      </c>
      <c r="AC17">
        <f t="shared" si="0"/>
        <v>7.5576433481447411</v>
      </c>
      <c r="AD17">
        <f t="shared" si="1"/>
        <v>574.82335993903007</v>
      </c>
      <c r="AE17">
        <f>'IDT-1'!F17</f>
        <v>0</v>
      </c>
      <c r="AF17" s="24"/>
      <c r="AG17">
        <f t="shared" si="2"/>
        <v>574.82335993903007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7.7632200000000005</v>
      </c>
      <c r="E18">
        <f>GT_NG!T18</f>
        <v>8.2448087431693988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414.81532712573477</v>
      </c>
      <c r="P18" s="36">
        <v>19.25</v>
      </c>
      <c r="Q18" s="36">
        <v>7.6976474182706989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224.24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-117</v>
      </c>
      <c r="AA18" s="75">
        <f>STOA!J18</f>
        <v>1.38</v>
      </c>
      <c r="AB18" s="75">
        <f>-STOA!P18</f>
        <v>0</v>
      </c>
      <c r="AC18">
        <f t="shared" si="0"/>
        <v>7.5491721904198519</v>
      </c>
      <c r="AD18">
        <f t="shared" si="1"/>
        <v>575.83183109675497</v>
      </c>
      <c r="AE18">
        <f>'IDT-1'!F18</f>
        <v>0</v>
      </c>
      <c r="AF18" s="24"/>
      <c r="AG18">
        <f t="shared" si="2"/>
        <v>575.83183109675497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7.7632200000000005</v>
      </c>
      <c r="E19">
        <f>GT_NG!T19</f>
        <v>8.2448087431693988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56.99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414.16282912229326</v>
      </c>
      <c r="P19" s="36">
        <v>19.25</v>
      </c>
      <c r="Q19" s="36">
        <v>7.6976474182706989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267.52999999999992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-121</v>
      </c>
      <c r="AA19" s="75">
        <f>STOA!J19</f>
        <v>1.47</v>
      </c>
      <c r="AB19" s="75">
        <f>-STOA!P19</f>
        <v>0</v>
      </c>
      <c r="AC19">
        <f t="shared" si="0"/>
        <v>8.2384583584616173</v>
      </c>
      <c r="AD19">
        <f t="shared" si="1"/>
        <v>578.87004692527182</v>
      </c>
      <c r="AE19">
        <f>'IDT-1'!F19</f>
        <v>0</v>
      </c>
      <c r="AF19" s="24"/>
      <c r="AG19">
        <f t="shared" si="2"/>
        <v>578.87004692527182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7.7632200000000005</v>
      </c>
      <c r="E20">
        <f>GT_NG!T20</f>
        <v>8.2448087431693988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56.99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414.28150918703631</v>
      </c>
      <c r="P20" s="36">
        <v>48.12</v>
      </c>
      <c r="Q20" s="36">
        <v>7.6976474182706989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305.8599999999999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-113</v>
      </c>
      <c r="AA20" s="75">
        <f>STOA!J20</f>
        <v>1.47</v>
      </c>
      <c r="AB20" s="75">
        <f>-STOA!P20</f>
        <v>0</v>
      </c>
      <c r="AC20">
        <f t="shared" si="0"/>
        <v>9.2867912613241348</v>
      </c>
      <c r="AD20">
        <f t="shared" si="1"/>
        <v>588.14039408715223</v>
      </c>
      <c r="AE20">
        <f>'IDT-1'!F20</f>
        <v>0</v>
      </c>
      <c r="AF20" s="24"/>
      <c r="AG20">
        <f t="shared" si="2"/>
        <v>588.14039408715223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-140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7.7632200000000005</v>
      </c>
      <c r="E21">
        <f>GT_NG!T21</f>
        <v>8.2448087431693988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56.99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441.7687674861765</v>
      </c>
      <c r="P21" s="36">
        <v>74.77000000000001</v>
      </c>
      <c r="Q21" s="36">
        <v>26.63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344.33999999999992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-346</v>
      </c>
      <c r="AA21" s="75">
        <f>STOA!J21</f>
        <v>1.47</v>
      </c>
      <c r="AB21" s="75">
        <f>-STOA!P21</f>
        <v>0</v>
      </c>
      <c r="AC21">
        <f t="shared" si="0"/>
        <v>11.053981449762565</v>
      </c>
      <c r="AD21">
        <f t="shared" si="1"/>
        <v>599.92281477958329</v>
      </c>
      <c r="AE21">
        <f>'IDT-1'!F21</f>
        <v>0</v>
      </c>
      <c r="AF21" s="24"/>
      <c r="AG21">
        <f t="shared" si="2"/>
        <v>599.92281477958329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7.7632200000000005</v>
      </c>
      <c r="E22">
        <f>GT_NG!T22</f>
        <v>8.2448087431693988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56.99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438.0282829774178</v>
      </c>
      <c r="P22" s="36">
        <v>74.77000000000001</v>
      </c>
      <c r="Q22" s="36">
        <v>7.6976474182706989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337.25999999999993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-296</v>
      </c>
      <c r="AA22" s="75">
        <f>STOA!J22</f>
        <v>1.47</v>
      </c>
      <c r="AB22" s="75">
        <f>-STOA!P22</f>
        <v>0</v>
      </c>
      <c r="AC22">
        <f t="shared" si="0"/>
        <v>10.422855520582461</v>
      </c>
      <c r="AD22">
        <f t="shared" si="1"/>
        <v>615.80110361827542</v>
      </c>
      <c r="AE22">
        <f>'IDT-1'!F22</f>
        <v>0</v>
      </c>
      <c r="AF22" s="24"/>
      <c r="AG22">
        <f t="shared" si="2"/>
        <v>615.80110361827542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7.7632200000000005</v>
      </c>
      <c r="E23">
        <f>GT_NG!T23</f>
        <v>8.2448087431693988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446.567812498774</v>
      </c>
      <c r="P23" s="36">
        <v>74.78</v>
      </c>
      <c r="Q23" s="36">
        <v>7.6976474182706989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339.78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-275</v>
      </c>
      <c r="AA23" s="75">
        <f>STOA!J23</f>
        <v>1.47</v>
      </c>
      <c r="AB23" s="75">
        <f>-STOA!P23</f>
        <v>0</v>
      </c>
      <c r="AC23">
        <f t="shared" si="0"/>
        <v>10.359049044963626</v>
      </c>
      <c r="AD23">
        <f t="shared" si="1"/>
        <v>640.40443961525045</v>
      </c>
      <c r="AE23">
        <f>'IDT-1'!F23</f>
        <v>0</v>
      </c>
      <c r="AF23" s="24"/>
      <c r="AG23">
        <f t="shared" si="2"/>
        <v>640.40443961525045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7.7632200000000005</v>
      </c>
      <c r="E24">
        <f>GT_NG!T24</f>
        <v>8.2448087431693988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54.46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446.38159249328601</v>
      </c>
      <c r="P24" s="36">
        <v>74.776692906421374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340.05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-243</v>
      </c>
      <c r="AA24" s="75">
        <f>STOA!J24</f>
        <v>1.47</v>
      </c>
      <c r="AB24" s="75">
        <f>-STOA!P24</f>
        <v>0</v>
      </c>
      <c r="AC24">
        <f t="shared" si="0"/>
        <v>10.046311943197098</v>
      </c>
      <c r="AD24">
        <f t="shared" si="1"/>
        <v>677.80000219967962</v>
      </c>
      <c r="AE24">
        <f>'IDT-1'!F24</f>
        <v>0</v>
      </c>
      <c r="AF24" s="24"/>
      <c r="AG24">
        <f t="shared" si="2"/>
        <v>677.80000219967962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7.7632200000000005</v>
      </c>
      <c r="E25">
        <f>GT_NG!T25</f>
        <v>8.2448087431693988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54.46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501.7333597693933</v>
      </c>
      <c r="P25" s="36">
        <v>48.127587105830457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340.21999999999997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-211</v>
      </c>
      <c r="AA25" s="75">
        <f>STOA!J25</f>
        <v>1.47</v>
      </c>
      <c r="AB25" s="75">
        <f>-STOA!P25</f>
        <v>0</v>
      </c>
      <c r="AC25">
        <f t="shared" si="0"/>
        <v>10.229544195517212</v>
      </c>
      <c r="AD25">
        <f t="shared" si="1"/>
        <v>713.48943142287601</v>
      </c>
      <c r="AE25">
        <f>'IDT-1'!F25</f>
        <v>0</v>
      </c>
      <c r="AF25" s="24"/>
      <c r="AG25">
        <f t="shared" si="2"/>
        <v>713.48943142287601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7.7632200000000005</v>
      </c>
      <c r="E26">
        <f>GT_NG!T26</f>
        <v>8.2448087431693988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54.46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548.04144036901289</v>
      </c>
      <c r="P26" s="36">
        <v>48.12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300.69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-100</v>
      </c>
      <c r="AA26" s="75">
        <f>STOA!J26</f>
        <v>1.47</v>
      </c>
      <c r="AB26" s="75">
        <f>-STOA!P26</f>
        <v>0</v>
      </c>
      <c r="AC26">
        <f t="shared" si="0"/>
        <v>10.066166240017928</v>
      </c>
      <c r="AD26">
        <f t="shared" si="1"/>
        <v>746.42330287216453</v>
      </c>
      <c r="AE26">
        <f>'IDT-1'!F26</f>
        <v>0</v>
      </c>
      <c r="AF26" s="24"/>
      <c r="AG26">
        <f t="shared" si="2"/>
        <v>746.42330287216453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-120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7.7632200000000005</v>
      </c>
      <c r="E27">
        <f>GT_NG!T27</f>
        <v>8.0805100182149356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6.5059119995532981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641.04070586477019</v>
      </c>
      <c r="P27" s="36">
        <v>74.777128925746737</v>
      </c>
      <c r="Q27" s="36">
        <v>26.63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339.99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-329</v>
      </c>
      <c r="AA27" s="75">
        <f>STOA!J27</f>
        <v>1.47</v>
      </c>
      <c r="AB27" s="75">
        <f>-STOA!P27</f>
        <v>0</v>
      </c>
      <c r="AC27">
        <f t="shared" si="0"/>
        <v>12.748986434037922</v>
      </c>
      <c r="AD27">
        <f t="shared" si="1"/>
        <v>824.11577133983462</v>
      </c>
      <c r="AE27">
        <f>'IDT-1'!F27</f>
        <v>0</v>
      </c>
      <c r="AF27" s="24"/>
      <c r="AG27">
        <f t="shared" si="2"/>
        <v>824.11577133983462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7.7632200000000005</v>
      </c>
      <c r="E28">
        <f>GT_NG!T28</f>
        <v>8.0805100182149356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6.5885870989572126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659.3092431534368</v>
      </c>
      <c r="P28" s="36">
        <v>74.777128925746737</v>
      </c>
      <c r="Q28" s="36">
        <v>26.63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339.78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-282</v>
      </c>
      <c r="AA28" s="75">
        <f>STOA!J28</f>
        <v>1.47</v>
      </c>
      <c r="AB28" s="75">
        <f>-STOA!P28</f>
        <v>0</v>
      </c>
      <c r="AC28">
        <f t="shared" si="0"/>
        <v>12.418516627779036</v>
      </c>
      <c r="AD28">
        <f t="shared" si="1"/>
        <v>899.58745353416396</v>
      </c>
      <c r="AE28">
        <f>'IDT-1'!F28</f>
        <v>0</v>
      </c>
      <c r="AF28" s="24"/>
      <c r="AG28">
        <f t="shared" si="2"/>
        <v>899.58745353416396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7.7632200000000005</v>
      </c>
      <c r="E29">
        <f>GT_NG!T29</f>
        <v>8.2448087431693988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6.6897792734831247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673.29327642030364</v>
      </c>
      <c r="P29" s="36">
        <v>74.777128925746737</v>
      </c>
      <c r="Q29" s="36">
        <v>26.63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339.65999999999997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-193</v>
      </c>
      <c r="AA29" s="75">
        <f>STOA!J29</f>
        <v>1.47</v>
      </c>
      <c r="AB29" s="75">
        <f>-STOA!P29</f>
        <v>0</v>
      </c>
      <c r="AC29">
        <f t="shared" si="0"/>
        <v>11.784363593261228</v>
      </c>
      <c r="AD29">
        <f t="shared" si="1"/>
        <v>1003.4811307350291</v>
      </c>
      <c r="AE29">
        <f>'IDT-1'!F29</f>
        <v>-41.518000000000001</v>
      </c>
      <c r="AF29" s="24"/>
      <c r="AG29">
        <f t="shared" si="2"/>
        <v>961.96313073502904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7.7632200000000005</v>
      </c>
      <c r="E30">
        <f>GT_NG!T30</f>
        <v>8.2448087431693988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6.6897814368323045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702.87125913841146</v>
      </c>
      <c r="P30" s="36">
        <v>74.777128925746737</v>
      </c>
      <c r="Q30" s="36">
        <v>26.63</v>
      </c>
      <c r="R30" s="38">
        <v>0.48253968253968249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339.5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-177</v>
      </c>
      <c r="AA30" s="75">
        <f>STOA!J30</f>
        <v>1.47</v>
      </c>
      <c r="AB30" s="75">
        <f>-STOA!P30</f>
        <v>0</v>
      </c>
      <c r="AC30">
        <f t="shared" si="0"/>
        <v>11.951481476000575</v>
      </c>
      <c r="AD30">
        <f t="shared" si="1"/>
        <v>1055.3445374162866</v>
      </c>
      <c r="AE30">
        <f>'IDT-1'!F30</f>
        <v>-24.795000000000002</v>
      </c>
      <c r="AF30" s="24"/>
      <c r="AG30">
        <f t="shared" si="2"/>
        <v>1030.5495374162865</v>
      </c>
      <c r="AI30" s="34">
        <f>PXIL!J30</f>
        <v>0</v>
      </c>
      <c r="AJ30" s="34">
        <f>PXIL!P30</f>
        <v>0</v>
      </c>
      <c r="AK30" s="34">
        <f>RTM_IEX!J30</f>
        <v>6.26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7.7632200000000005</v>
      </c>
      <c r="E31">
        <f>GT_NG!T31</f>
        <v>8.2448087431693988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6.6896987707686071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706.33982806508129</v>
      </c>
      <c r="P31" s="36">
        <v>74.777128925746737</v>
      </c>
      <c r="Q31" s="36">
        <v>26.63</v>
      </c>
      <c r="R31" s="38">
        <v>2.2400000000000002</v>
      </c>
      <c r="S31" s="38">
        <v>0</v>
      </c>
      <c r="T31" s="37">
        <f>SUMPRODUCT(LTA!J31:AN31,LTA!J$101:AN$101,LTA!J$105:AN$105)</f>
        <v>1</v>
      </c>
      <c r="U31" s="37">
        <f>SUMPRODUCT(LTA!J31:AN31,LTA!J$102:AN$102,LTA!J$105:AN$105)</f>
        <v>341.25812400000001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-29</v>
      </c>
      <c r="AA31" s="75">
        <f>STOA!J31</f>
        <v>1.38</v>
      </c>
      <c r="AB31" s="75">
        <f>-STOA!P31</f>
        <v>0</v>
      </c>
      <c r="AC31">
        <f t="shared" si="0"/>
        <v>10.756248325572752</v>
      </c>
      <c r="AD31">
        <f t="shared" si="1"/>
        <v>1211.5038411447808</v>
      </c>
      <c r="AE31">
        <f>'IDT-1'!F31</f>
        <v>-119</v>
      </c>
      <c r="AF31" s="24"/>
      <c r="AG31">
        <f t="shared" si="2"/>
        <v>1092.5038411447808</v>
      </c>
      <c r="AI31" s="34">
        <f>PXIL!J31</f>
        <v>0</v>
      </c>
      <c r="AJ31" s="34">
        <f>PXIL!P31</f>
        <v>0</v>
      </c>
      <c r="AK31" s="34">
        <f>RTM_IEX!J31</f>
        <v>5.33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7.7632200000000005</v>
      </c>
      <c r="E32">
        <f>GT_NG!T32</f>
        <v>8.2448087431693988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6.6896889674089914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704.4141543150813</v>
      </c>
      <c r="P32" s="36">
        <v>74.777128925746737</v>
      </c>
      <c r="Q32" s="36">
        <v>26.63</v>
      </c>
      <c r="R32" s="38">
        <v>6.26</v>
      </c>
      <c r="S32" s="38">
        <v>0</v>
      </c>
      <c r="T32" s="37">
        <f>SUMPRODUCT(LTA!J32:AN32,LTA!J$101:AN$101,LTA!J$105:AN$105)</f>
        <v>3.03</v>
      </c>
      <c r="U32" s="37">
        <f>SUMPRODUCT(LTA!J32:AN32,LTA!J$102:AN$102,LTA!J$105:AN$105)</f>
        <v>346.80432999999999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1.38</v>
      </c>
      <c r="AB32" s="75">
        <f>-STOA!P32</f>
        <v>0</v>
      </c>
      <c r="AC32">
        <f t="shared" si="0"/>
        <v>10.611893140102747</v>
      </c>
      <c r="AD32">
        <f t="shared" si="1"/>
        <v>1252.7087187768911</v>
      </c>
      <c r="AE32">
        <f>'IDT-1'!F32</f>
        <v>-71.227999999999994</v>
      </c>
      <c r="AF32" s="24"/>
      <c r="AG32">
        <f t="shared" si="2"/>
        <v>1181.4807187768911</v>
      </c>
      <c r="AI32" s="34">
        <f>PXIL!J32</f>
        <v>0</v>
      </c>
      <c r="AJ32" s="34">
        <f>PXIL!P32</f>
        <v>0</v>
      </c>
      <c r="AK32" s="34">
        <f>RTM_IEX!J32</f>
        <v>7.72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7.7632200000000005</v>
      </c>
      <c r="E33">
        <f>GT_NG!T33</f>
        <v>8.2448087431693988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6.6896830735705146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704.4141543150813</v>
      </c>
      <c r="P33" s="36">
        <v>74.777128925746737</v>
      </c>
      <c r="Q33" s="36">
        <v>26.63</v>
      </c>
      <c r="R33" s="38">
        <v>10.842527395663325</v>
      </c>
      <c r="S33" s="38">
        <v>0</v>
      </c>
      <c r="T33" s="37">
        <f>SUMPRODUCT(LTA!J33:AN33,LTA!J$101:AN$101,LTA!J$105:AN$105)</f>
        <v>5.29</v>
      </c>
      <c r="U33" s="37">
        <f>SUMPRODUCT(LTA!J33:AN33,LTA!J$102:AN$102,LTA!J$105:AN$105)</f>
        <v>353.16852799999998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1.38</v>
      </c>
      <c r="AB33" s="75">
        <f>-STOA!P33</f>
        <v>0</v>
      </c>
      <c r="AC33">
        <f t="shared" si="0"/>
        <v>10.713001583918077</v>
      </c>
      <c r="AD33">
        <f t="shared" si="1"/>
        <v>1264.6443298349004</v>
      </c>
      <c r="AE33">
        <f>'IDT-1'!F33</f>
        <v>-51.445</v>
      </c>
      <c r="AF33" s="24"/>
      <c r="AG33">
        <f t="shared" si="2"/>
        <v>1213.1993298349005</v>
      </c>
      <c r="AI33" s="34">
        <f>PXIL!J33</f>
        <v>0</v>
      </c>
      <c r="AJ33" s="34">
        <f>PXIL!P33</f>
        <v>0</v>
      </c>
      <c r="AK33" s="34">
        <f>RTM_IEX!J33</f>
        <v>6.55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7.7632200000000005</v>
      </c>
      <c r="E34">
        <f>GT_NG!T34</f>
        <v>8.2448087431693988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6.6896830735705146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704.4141543150813</v>
      </c>
      <c r="P34" s="36">
        <v>74.777128925746737</v>
      </c>
      <c r="Q34" s="36">
        <v>26.63</v>
      </c>
      <c r="R34" s="38">
        <v>16.680000000000003</v>
      </c>
      <c r="S34" s="38">
        <v>0</v>
      </c>
      <c r="T34" s="37">
        <f>SUMPRODUCT(LTA!J34:AN34,LTA!J$101:AN$101,LTA!J$105:AN$105)</f>
        <v>11.27</v>
      </c>
      <c r="U34" s="37">
        <f>SUMPRODUCT(LTA!J34:AN34,LTA!J$102:AN$102,LTA!J$105:AN$105)</f>
        <v>359.99067400000001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1.38</v>
      </c>
      <c r="AB34" s="75">
        <f>-STOA!P34</f>
        <v>0</v>
      </c>
      <c r="AC34">
        <f t="shared" si="0"/>
        <v>10.839250380194505</v>
      </c>
      <c r="AD34">
        <f t="shared" si="1"/>
        <v>1279.5476996429609</v>
      </c>
      <c r="AE34">
        <f>'IDT-1'!F34</f>
        <v>-25.449000000000002</v>
      </c>
      <c r="AF34" s="24"/>
      <c r="AG34">
        <f t="shared" si="2"/>
        <v>1254.0986996429608</v>
      </c>
      <c r="AI34" s="34">
        <f>PXIL!J34</f>
        <v>0</v>
      </c>
      <c r="AJ34" s="34">
        <f>PXIL!P34</f>
        <v>0</v>
      </c>
      <c r="AK34" s="34">
        <f>RTM_IEX!J34</f>
        <v>2.94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7.7632200000000005</v>
      </c>
      <c r="E35">
        <f>GT_NG!T35</f>
        <v>8.2448087431693988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6.6897380374344122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704.96045975993047</v>
      </c>
      <c r="P35" s="36">
        <v>74.777128925746737</v>
      </c>
      <c r="Q35" s="36">
        <v>26.63</v>
      </c>
      <c r="R35" s="38">
        <v>20.7</v>
      </c>
      <c r="S35" s="38">
        <v>0</v>
      </c>
      <c r="T35" s="37">
        <f>SUMPRODUCT(LTA!J35:AN35,LTA!J$101:AN$101,LTA!J$105:AN$105)</f>
        <v>20.75</v>
      </c>
      <c r="U35" s="37">
        <f>SUMPRODUCT(LTA!J35:AN35,LTA!J$102:AN$102,LTA!J$105:AN$105)</f>
        <v>368.72277799999995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1.06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11.057909269852139</v>
      </c>
      <c r="AD35">
        <f t="shared" si="1"/>
        <v>1295.3175051620162</v>
      </c>
      <c r="AE35">
        <f>'IDT-1'!F35</f>
        <v>0</v>
      </c>
      <c r="AF35" s="24"/>
      <c r="AG35">
        <f t="shared" si="2"/>
        <v>1295.3175051620162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7.7632200000000005</v>
      </c>
      <c r="E36">
        <f>GT_NG!T36</f>
        <v>8.2448087431693988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6.6897601376788218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656.91104103345174</v>
      </c>
      <c r="P36" s="36">
        <v>74.777128925746737</v>
      </c>
      <c r="Q36" s="36">
        <v>26.63</v>
      </c>
      <c r="R36" s="38">
        <v>20.7</v>
      </c>
      <c r="S36" s="38">
        <v>0</v>
      </c>
      <c r="T36" s="37">
        <f>SUMPRODUCT(LTA!J36:AN36,LTA!J$101:AN$101,LTA!J$105:AN$105)</f>
        <v>31.79</v>
      </c>
      <c r="U36" s="37">
        <f>SUMPRODUCT(LTA!J36:AN36,LTA!J$102:AN$102,LTA!J$105:AN$105)</f>
        <v>379.81435999999997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2.57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11.203731838367325</v>
      </c>
      <c r="AD36">
        <f t="shared" si="1"/>
        <v>1322.5738679672666</v>
      </c>
      <c r="AE36">
        <f>'IDT-1'!F36</f>
        <v>0</v>
      </c>
      <c r="AF36" s="24"/>
      <c r="AG36">
        <f t="shared" si="2"/>
        <v>1322.5738679672666</v>
      </c>
      <c r="AI36" s="34">
        <f>PXIL!J36</f>
        <v>0</v>
      </c>
      <c r="AJ36" s="34">
        <f>PXIL!P36</f>
        <v>0</v>
      </c>
      <c r="AK36" s="34">
        <f>RTM_IEX!J36</f>
        <v>46.81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7.7632200000000005</v>
      </c>
      <c r="E37">
        <f>GT_NG!T37</f>
        <v>8.2448087431693988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6.6897244759276804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645.77481978345168</v>
      </c>
      <c r="P37" s="36">
        <v>74.777128925746737</v>
      </c>
      <c r="Q37" s="36">
        <v>26.63</v>
      </c>
      <c r="R37" s="38">
        <v>22.2</v>
      </c>
      <c r="S37" s="38">
        <v>0</v>
      </c>
      <c r="T37" s="37">
        <f>SUMPRODUCT(LTA!J37:AN37,LTA!J$101:AN$101,LTA!J$105:AN$105)</f>
        <v>43.46</v>
      </c>
      <c r="U37" s="37">
        <f>SUMPRODUCT(LTA!J37:AN37,LTA!J$102:AN$102,LTA!J$105:AN$105)</f>
        <v>392.30821399999996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1.23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10.921303653908616</v>
      </c>
      <c r="AD37">
        <f t="shared" si="1"/>
        <v>1289.2338932399743</v>
      </c>
      <c r="AE37">
        <f>'IDT-1'!F37</f>
        <v>0</v>
      </c>
      <c r="AF37" s="24"/>
      <c r="AG37">
        <f t="shared" si="2"/>
        <v>1289.2338932399743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7.7632200000000005</v>
      </c>
      <c r="E38">
        <f>GT_NG!T38</f>
        <v>8.2448087431693988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6.6897902821316624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637.38547728345168</v>
      </c>
      <c r="P38" s="36">
        <v>74.777128925746737</v>
      </c>
      <c r="Q38" s="36">
        <v>26.63</v>
      </c>
      <c r="R38" s="38">
        <v>22.2</v>
      </c>
      <c r="S38" s="38">
        <v>0</v>
      </c>
      <c r="T38" s="37">
        <f>SUMPRODUCT(LTA!J38:AN38,LTA!J$101:AN$101,LTA!J$105:AN$105)</f>
        <v>55.06</v>
      </c>
      <c r="U38" s="37">
        <f>SUMPRODUCT(LTA!J38:AN38,LTA!J$102:AN$102,LTA!J$105:AN$105)</f>
        <v>405.47398999999996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11.217957402578509</v>
      </c>
      <c r="AD38">
        <f t="shared" si="1"/>
        <v>1284.0837387975082</v>
      </c>
      <c r="AE38">
        <f>'IDT-1'!F38</f>
        <v>0</v>
      </c>
      <c r="AF38" s="24"/>
      <c r="AG38">
        <f t="shared" si="2"/>
        <v>1284.0837387975082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7.7632200000000005</v>
      </c>
      <c r="E39">
        <f>GT_NG!T39</f>
        <v>8.2448087431693988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6.6897942108339237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621.68593742833161</v>
      </c>
      <c r="P39" s="36">
        <v>74.777128925746737</v>
      </c>
      <c r="Q39" s="36">
        <v>26.63</v>
      </c>
      <c r="R39" s="38">
        <v>22.2</v>
      </c>
      <c r="S39" s="38">
        <v>0</v>
      </c>
      <c r="T39" s="37">
        <f>SUMPRODUCT(LTA!J39:AN39,LTA!J$101:AN$101,LTA!J$105:AN$105)</f>
        <v>66.53</v>
      </c>
      <c r="U39" s="37">
        <f>SUMPRODUCT(LTA!J39:AN39,LTA!J$102:AN$102,LTA!J$105:AN$105)</f>
        <v>417.93705799999998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11.244763283372155</v>
      </c>
      <c r="AD39">
        <f t="shared" si="1"/>
        <v>1297.2904649902969</v>
      </c>
      <c r="AE39">
        <f>'IDT-1'!F39</f>
        <v>0</v>
      </c>
      <c r="AF39" s="24"/>
      <c r="AG39">
        <f t="shared" si="2"/>
        <v>1297.2904649902969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7.7632200000000005</v>
      </c>
      <c r="E40">
        <f>GT_NG!T40</f>
        <v>8.2448087431693988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6.6897942108339237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620.59015050503831</v>
      </c>
      <c r="P40" s="36">
        <v>74.777128925746737</v>
      </c>
      <c r="Q40" s="36">
        <v>26.63</v>
      </c>
      <c r="R40" s="38">
        <v>22.2</v>
      </c>
      <c r="S40" s="38">
        <v>0</v>
      </c>
      <c r="T40" s="37">
        <f>SUMPRODUCT(LTA!J40:AN40,LTA!J$101:AN$101,LTA!J$105:AN$105)</f>
        <v>74.849999999999994</v>
      </c>
      <c r="U40" s="37">
        <f>SUMPRODUCT(LTA!J40:AN40,LTA!J$102:AN$102,LTA!J$105:AN$105)</f>
        <v>429.52746200000001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9.7100000000000009</v>
      </c>
      <c r="Z40" s="34">
        <f>IEX!P40</f>
        <v>0</v>
      </c>
      <c r="AA40" s="75">
        <f>STOA!J40</f>
        <v>1.47</v>
      </c>
      <c r="AB40" s="75">
        <f>-STOA!P40</f>
        <v>0</v>
      </c>
      <c r="AC40">
        <f t="shared" si="0"/>
        <v>11.512954700943157</v>
      </c>
      <c r="AD40">
        <f t="shared" si="1"/>
        <v>1359.0768906494327</v>
      </c>
      <c r="AE40">
        <f>'IDT-1'!F40</f>
        <v>0</v>
      </c>
      <c r="AF40" s="24"/>
      <c r="AG40">
        <f t="shared" si="2"/>
        <v>1359.0768906494327</v>
      </c>
      <c r="AI40" s="34">
        <f>PXIL!J40</f>
        <v>0</v>
      </c>
      <c r="AJ40" s="34">
        <f>PXIL!P40</f>
        <v>0</v>
      </c>
      <c r="AK40" s="34">
        <f>RTM_IEX!J40</f>
        <v>18.53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7.7632200000000005</v>
      </c>
      <c r="E41">
        <f>GT_NG!T41</f>
        <v>8.2448087431693988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6.6897942108339237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619.6109749284434</v>
      </c>
      <c r="P41" s="36">
        <v>74.777128925746737</v>
      </c>
      <c r="Q41" s="36">
        <v>26.63</v>
      </c>
      <c r="R41" s="38">
        <v>23.2</v>
      </c>
      <c r="S41" s="38">
        <v>0</v>
      </c>
      <c r="T41" s="37">
        <f>SUMPRODUCT(LTA!J41:AN41,LTA!J$101:AN$101,LTA!J$105:AN$105)</f>
        <v>84.06</v>
      </c>
      <c r="U41" s="37">
        <f>SUMPRODUCT(LTA!J41:AN41,LTA!J$102:AN$102,LTA!J$105:AN$105)</f>
        <v>441.54415399999999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10.86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11.747545838899756</v>
      </c>
      <c r="AD41">
        <f t="shared" si="1"/>
        <v>1386.7698159348809</v>
      </c>
      <c r="AE41">
        <f>'IDT-1'!F41</f>
        <v>0</v>
      </c>
      <c r="AF41" s="24"/>
      <c r="AG41">
        <f t="shared" si="2"/>
        <v>1386.7698159348809</v>
      </c>
      <c r="AI41" s="34">
        <f>PXIL!J41</f>
        <v>0</v>
      </c>
      <c r="AJ41" s="34">
        <f>PXIL!P41</f>
        <v>0</v>
      </c>
      <c r="AK41" s="34">
        <f>RTM_IEX!J41</f>
        <v>24.06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7.7632200000000005</v>
      </c>
      <c r="E42">
        <f>GT_NG!T42</f>
        <v>8.2448087431693988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6.6897942108339237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630.36893367844345</v>
      </c>
      <c r="P42" s="36">
        <v>74.777128925746737</v>
      </c>
      <c r="Q42" s="36">
        <v>26.63</v>
      </c>
      <c r="R42" s="38">
        <v>23.2</v>
      </c>
      <c r="S42" s="38">
        <v>0</v>
      </c>
      <c r="T42" s="37">
        <f>SUMPRODUCT(LTA!J42:AN42,LTA!J$101:AN$101,LTA!J$105:AN$105)</f>
        <v>92.15</v>
      </c>
      <c r="U42" s="37">
        <f>SUMPRODUCT(LTA!J42:AN42,LTA!J$102:AN$102,LTA!J$105:AN$105)</f>
        <v>456.554644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20.76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12.115116808399758</v>
      </c>
      <c r="AD42">
        <f t="shared" si="1"/>
        <v>1430.1606937153811</v>
      </c>
      <c r="AE42">
        <f>'IDT-1'!F42</f>
        <v>0</v>
      </c>
      <c r="AF42" s="24"/>
      <c r="AG42">
        <f t="shared" si="2"/>
        <v>1430.1606937153811</v>
      </c>
      <c r="AI42" s="34">
        <f>PXIL!J42</f>
        <v>0</v>
      </c>
      <c r="AJ42" s="34">
        <f>PXIL!P42</f>
        <v>0</v>
      </c>
      <c r="AK42" s="34">
        <f>RTM_IEX!J42</f>
        <v>24.06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7.7632200000000005</v>
      </c>
      <c r="E43">
        <f>GT_NG!T43</f>
        <v>8.2448087431693988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626.26998468548447</v>
      </c>
      <c r="P43" s="36">
        <v>74.777128925746737</v>
      </c>
      <c r="Q43" s="36">
        <v>26.63</v>
      </c>
      <c r="R43" s="38">
        <v>23.2</v>
      </c>
      <c r="S43" s="38">
        <v>0</v>
      </c>
      <c r="T43" s="37">
        <f>SUMPRODUCT(LTA!J43:AN43,LTA!J$101:AN$101,LTA!J$105:AN$105)</f>
        <v>98.13</v>
      </c>
      <c r="U43" s="37">
        <f>SUMPRODUCT(LTA!J43:AN43,LTA!J$102:AN$102,LTA!J$105:AN$105)</f>
        <v>461.52757799999995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28.6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11.980248011087898</v>
      </c>
      <c r="AD43">
        <f t="shared" si="1"/>
        <v>1414.2397533088999</v>
      </c>
      <c r="AE43">
        <f>'IDT-1'!F43</f>
        <v>0</v>
      </c>
      <c r="AF43" s="24"/>
      <c r="AG43">
        <f t="shared" si="2"/>
        <v>1414.2397533088999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7.7632200000000005</v>
      </c>
      <c r="E44">
        <f>GT_NG!T44</f>
        <v>8.2448087431693988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615.15471733146228</v>
      </c>
      <c r="P44" s="36">
        <v>74.777128925746737</v>
      </c>
      <c r="Q44" s="36">
        <v>26.63</v>
      </c>
      <c r="R44" s="38">
        <v>23.2</v>
      </c>
      <c r="S44" s="38">
        <v>0</v>
      </c>
      <c r="T44" s="37">
        <f>SUMPRODUCT(LTA!J44:AN44,LTA!J$101:AN$101,LTA!J$105:AN$105)</f>
        <v>102.96000000000001</v>
      </c>
      <c r="U44" s="37">
        <f>SUMPRODUCT(LTA!J44:AN44,LTA!J$102:AN$102,LTA!J$105:AN$105)</f>
        <v>469.32771599999995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23.1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11.946772924514113</v>
      </c>
      <c r="AD44">
        <f t="shared" si="1"/>
        <v>1410.2880990414517</v>
      </c>
      <c r="AE44">
        <f>'IDT-1'!F44</f>
        <v>0</v>
      </c>
      <c r="AF44" s="24"/>
      <c r="AG44">
        <f t="shared" si="2"/>
        <v>1410.2880990414517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7.7632200000000005</v>
      </c>
      <c r="E45">
        <f>GT_NG!T45</f>
        <v>8.2448087431693988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610.96164785440942</v>
      </c>
      <c r="P45" s="36">
        <v>74.777128925746737</v>
      </c>
      <c r="Q45" s="36">
        <v>26.63</v>
      </c>
      <c r="R45" s="38">
        <v>23.2</v>
      </c>
      <c r="S45" s="38">
        <v>0</v>
      </c>
      <c r="T45" s="37">
        <f>SUMPRODUCT(LTA!J45:AN45,LTA!J$101:AN$101,LTA!J$105:AN$105)</f>
        <v>107.73</v>
      </c>
      <c r="U45" s="37">
        <f>SUMPRODUCT(LTA!J45:AN45,LTA!J$102:AN$102,LTA!J$105:AN$105)</f>
        <v>482.103972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5.78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12.125230634429096</v>
      </c>
      <c r="AD45">
        <f t="shared" si="1"/>
        <v>1381.142827854484</v>
      </c>
      <c r="AE45">
        <f>'IDT-1'!F45</f>
        <v>0</v>
      </c>
      <c r="AF45" s="24"/>
      <c r="AG45">
        <f t="shared" si="2"/>
        <v>1381.142827854484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7.7632200000000005</v>
      </c>
      <c r="E46">
        <f>GT_NG!T46</f>
        <v>8.2448087431693988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613.34499035440933</v>
      </c>
      <c r="P46" s="36">
        <v>74.777128925746737</v>
      </c>
      <c r="Q46" s="36">
        <v>26.63</v>
      </c>
      <c r="R46" s="38">
        <v>23.2</v>
      </c>
      <c r="S46" s="38">
        <v>0</v>
      </c>
      <c r="T46" s="37">
        <f>SUMPRODUCT(LTA!J46:AN46,LTA!J$101:AN$101,LTA!J$105:AN$105)</f>
        <v>111.41</v>
      </c>
      <c r="U46" s="37">
        <f>SUMPRODUCT(LTA!J46:AN46,LTA!J$102:AN$102,LTA!J$105:AN$105)</f>
        <v>486.758736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12.319191568077095</v>
      </c>
      <c r="AD46">
        <f t="shared" si="1"/>
        <v>1367.8869734208356</v>
      </c>
      <c r="AE46">
        <f>'IDT-1'!F46</f>
        <v>0</v>
      </c>
      <c r="AF46" s="24"/>
      <c r="AG46">
        <f t="shared" si="2"/>
        <v>1367.8869734208356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-43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7.7632200000000005</v>
      </c>
      <c r="E47">
        <f>GT_NG!T47</f>
        <v>8.2448087431693988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575.26340077084035</v>
      </c>
      <c r="P47" s="36">
        <v>74.777128925746737</v>
      </c>
      <c r="Q47" s="36">
        <v>26.63</v>
      </c>
      <c r="R47" s="38">
        <v>23.2</v>
      </c>
      <c r="S47" s="38">
        <v>0</v>
      </c>
      <c r="T47" s="37">
        <f>SUMPRODUCT(LTA!J47:AN47,LTA!J$101:AN$101,LTA!J$105:AN$105)</f>
        <v>113.43</v>
      </c>
      <c r="U47" s="37">
        <f>SUMPRODUCT(LTA!J47:AN47,LTA!J$102:AN$102,LTA!J$105:AN$105)</f>
        <v>490.80000599999994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1.38</v>
      </c>
      <c r="AB47" s="75">
        <f>-STOA!P47</f>
        <v>0</v>
      </c>
      <c r="AC47">
        <f t="shared" si="0"/>
        <v>11.528975099018844</v>
      </c>
      <c r="AD47">
        <f t="shared" si="1"/>
        <v>1358.9595893407377</v>
      </c>
      <c r="AE47">
        <f>'IDT-1'!F47</f>
        <v>0</v>
      </c>
      <c r="AF47" s="24"/>
      <c r="AG47">
        <f t="shared" si="2"/>
        <v>1358.9595893407377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7.7632200000000005</v>
      </c>
      <c r="E48">
        <f>GT_NG!T48</f>
        <v>8.2448087431693988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575.26340167926423</v>
      </c>
      <c r="P48" s="36">
        <v>74.777128925746737</v>
      </c>
      <c r="Q48" s="36">
        <v>26.63</v>
      </c>
      <c r="R48" s="38">
        <v>23.2</v>
      </c>
      <c r="S48" s="38">
        <v>0</v>
      </c>
      <c r="T48" s="37">
        <f>SUMPRODUCT(LTA!J48:AN48,LTA!J$101:AN$101,LTA!J$105:AN$105)</f>
        <v>113.43</v>
      </c>
      <c r="U48" s="37">
        <f>SUMPRODUCT(LTA!J48:AN48,LTA!J$102:AN$102,LTA!J$105:AN$105)</f>
        <v>498.84782599999994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1.38</v>
      </c>
      <c r="AB48" s="75">
        <f>-STOA!P48</f>
        <v>0</v>
      </c>
      <c r="AC48">
        <f t="shared" si="0"/>
        <v>11.82529805322161</v>
      </c>
      <c r="AD48">
        <f t="shared" si="1"/>
        <v>1339.711087294959</v>
      </c>
      <c r="AE48">
        <f>'IDT-1'!F48</f>
        <v>0</v>
      </c>
      <c r="AF48" s="24"/>
      <c r="AG48">
        <f t="shared" si="2"/>
        <v>1339.711087294959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-28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7.7632200000000005</v>
      </c>
      <c r="E49">
        <f>GT_NG!T49</f>
        <v>8.2448087431693988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529.41390885938586</v>
      </c>
      <c r="P49" s="36">
        <v>37.380000000000003</v>
      </c>
      <c r="Q49" s="36">
        <v>26.63</v>
      </c>
      <c r="R49" s="38">
        <v>24.2</v>
      </c>
      <c r="S49" s="38">
        <v>0</v>
      </c>
      <c r="T49" s="37">
        <f>SUMPRODUCT(LTA!J49:AN49,LTA!J$101:AN$101,LTA!J$105:AN$105)</f>
        <v>113.43</v>
      </c>
      <c r="U49" s="37">
        <f>SUMPRODUCT(LTA!J49:AN49,LTA!J$102:AN$102,LTA!J$105:AN$105)</f>
        <v>505.27887599999991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1.38</v>
      </c>
      <c r="AB49" s="75">
        <f>-STOA!P49</f>
        <v>0</v>
      </c>
      <c r="AC49">
        <f t="shared" si="0"/>
        <v>10.976668307436132</v>
      </c>
      <c r="AD49">
        <f t="shared" si="1"/>
        <v>1289.7441452951193</v>
      </c>
      <c r="AE49">
        <f>'IDT-1'!F49</f>
        <v>0</v>
      </c>
      <c r="AF49" s="24"/>
      <c r="AG49">
        <f t="shared" si="2"/>
        <v>1289.7441452951193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7.7632200000000005</v>
      </c>
      <c r="E50">
        <f>GT_NG!T50</f>
        <v>8.2448087431693988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493.01670550872967</v>
      </c>
      <c r="P50" s="36">
        <v>37.380000000000003</v>
      </c>
      <c r="Q50" s="36">
        <v>26.63</v>
      </c>
      <c r="R50" s="38">
        <v>24.2</v>
      </c>
      <c r="S50" s="38">
        <v>0</v>
      </c>
      <c r="T50" s="37">
        <f>SUMPRODUCT(LTA!J50:AN50,LTA!J$101:AN$101,LTA!J$105:AN$105)</f>
        <v>113.43</v>
      </c>
      <c r="U50" s="37">
        <f>SUMPRODUCT(LTA!J50:AN50,LTA!J$102:AN$102,LTA!J$105:AN$105)</f>
        <v>511.06721799999991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1.38</v>
      </c>
      <c r="AB50" s="75">
        <f>-STOA!P50</f>
        <v>0</v>
      </c>
      <c r="AC50">
        <f t="shared" si="0"/>
        <v>10.736496187540396</v>
      </c>
      <c r="AD50">
        <f t="shared" si="1"/>
        <v>1257.3754560643588</v>
      </c>
      <c r="AE50">
        <f>'IDT-1'!F50</f>
        <v>0</v>
      </c>
      <c r="AF50" s="24"/>
      <c r="AG50">
        <f t="shared" si="2"/>
        <v>1257.3754560643588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7.7632200000000005</v>
      </c>
      <c r="E51">
        <f>GT_NG!T51</f>
        <v>8.2448087431693988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432.14244655484549</v>
      </c>
      <c r="P51" s="36">
        <v>38.04</v>
      </c>
      <c r="Q51" s="36">
        <v>26.89</v>
      </c>
      <c r="R51" s="38">
        <v>24.2</v>
      </c>
      <c r="S51" s="38">
        <v>0</v>
      </c>
      <c r="T51" s="37">
        <f>SUMPRODUCT(LTA!J51:AN51,LTA!J$101:AN$101,LTA!J$105:AN$105)</f>
        <v>113.43</v>
      </c>
      <c r="U51" s="37">
        <f>SUMPRODUCT(LTA!J51:AN51,LTA!J$102:AN$102,LTA!J$105:AN$105)</f>
        <v>514.04704599999991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10.628667178903324</v>
      </c>
      <c r="AD51">
        <f t="shared" si="1"/>
        <v>1254.6888541191115</v>
      </c>
      <c r="AE51">
        <f>'IDT-1'!F51</f>
        <v>0</v>
      </c>
      <c r="AF51" s="24"/>
      <c r="AG51">
        <f t="shared" si="2"/>
        <v>1254.6888541191115</v>
      </c>
      <c r="AI51" s="34">
        <f>PXIL!J51</f>
        <v>0</v>
      </c>
      <c r="AJ51" s="34">
        <f>PXIL!P51</f>
        <v>0</v>
      </c>
      <c r="AK51" s="34">
        <f>RTM_IEX!J51</f>
        <v>49.09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7.7632200000000005</v>
      </c>
      <c r="E52">
        <f>GT_NG!T52</f>
        <v>8.2448087431693988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432.48029571618554</v>
      </c>
      <c r="P52" s="36">
        <v>38.04</v>
      </c>
      <c r="Q52" s="36">
        <v>26.89</v>
      </c>
      <c r="R52" s="38">
        <v>24.2</v>
      </c>
      <c r="S52" s="38">
        <v>0</v>
      </c>
      <c r="T52" s="37">
        <f>SUMPRODUCT(LTA!J52:AN52,LTA!J$101:AN$101,LTA!J$105:AN$105)</f>
        <v>113.43</v>
      </c>
      <c r="U52" s="37">
        <f>SUMPRODUCT(LTA!J52:AN52,LTA!J$102:AN$102,LTA!J$105:AN$105)</f>
        <v>510.22080199999994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10.542748662258582</v>
      </c>
      <c r="AD52">
        <f t="shared" si="1"/>
        <v>1244.5463777970963</v>
      </c>
      <c r="AE52">
        <f>'IDT-1'!F52</f>
        <v>0</v>
      </c>
      <c r="AF52" s="24"/>
      <c r="AG52">
        <f t="shared" si="2"/>
        <v>1244.5463777970963</v>
      </c>
      <c r="AI52" s="34">
        <f>PXIL!J52</f>
        <v>0</v>
      </c>
      <c r="AJ52" s="34">
        <f>PXIL!P52</f>
        <v>0</v>
      </c>
      <c r="AK52" s="34">
        <f>RTM_IEX!J52</f>
        <v>42.35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7.7632200000000005</v>
      </c>
      <c r="E53">
        <f>GT_NG!T53</f>
        <v>8.2448087431693988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432.61759387364083</v>
      </c>
      <c r="P53" s="36">
        <v>37.380000000000003</v>
      </c>
      <c r="Q53" s="36">
        <v>7.7</v>
      </c>
      <c r="R53" s="38">
        <v>24.2</v>
      </c>
      <c r="S53" s="38">
        <v>0</v>
      </c>
      <c r="T53" s="37">
        <f>SUMPRODUCT(LTA!J53:AN53,LTA!J$101:AN$101,LTA!J$105:AN$105)</f>
        <v>113.43</v>
      </c>
      <c r="U53" s="37">
        <f>SUMPRODUCT(LTA!J53:AN53,LTA!J$102:AN$102,LTA!J$105:AN$105)</f>
        <v>510.25975399999999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10.143045163581204</v>
      </c>
      <c r="AD53">
        <f t="shared" si="1"/>
        <v>1197.362331453229</v>
      </c>
      <c r="AE53">
        <f>'IDT-1'!F53</f>
        <v>0</v>
      </c>
      <c r="AF53" s="24"/>
      <c r="AG53">
        <f t="shared" si="2"/>
        <v>1197.362331453229</v>
      </c>
      <c r="AI53" s="34">
        <f>PXIL!J53</f>
        <v>0</v>
      </c>
      <c r="AJ53" s="34">
        <f>PXIL!P53</f>
        <v>0</v>
      </c>
      <c r="AK53" s="34">
        <f>RTM_IEX!J53</f>
        <v>14.44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7.7632200000000005</v>
      </c>
      <c r="E54">
        <f>GT_NG!T54</f>
        <v>8.2448087431693988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425.87681231744256</v>
      </c>
      <c r="P54" s="36">
        <v>37.380000000000003</v>
      </c>
      <c r="Q54" s="36">
        <v>7.7</v>
      </c>
      <c r="R54" s="38">
        <v>24.2</v>
      </c>
      <c r="S54" s="38">
        <v>0</v>
      </c>
      <c r="T54" s="37">
        <f>SUMPRODUCT(LTA!J54:AN54,LTA!J$101:AN$101,LTA!J$105:AN$105)</f>
        <v>113.43</v>
      </c>
      <c r="U54" s="37">
        <f>SUMPRODUCT(LTA!J54:AN54,LTA!J$102:AN$102,LTA!J$105:AN$105)</f>
        <v>509.63652200000001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10.103901131032254</v>
      </c>
      <c r="AD54">
        <f t="shared" si="1"/>
        <v>1158.5974619295798</v>
      </c>
      <c r="AE54">
        <f>'IDT-1'!F54</f>
        <v>0</v>
      </c>
      <c r="AF54" s="24"/>
      <c r="AG54">
        <f t="shared" si="2"/>
        <v>1158.5974619295798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-17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7.7632200000000005</v>
      </c>
      <c r="E55">
        <f>GT_NG!T55</f>
        <v>8.2448087431693988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54.46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436.80461421394159</v>
      </c>
      <c r="P55" s="36">
        <v>19.25</v>
      </c>
      <c r="Q55" s="36">
        <v>7.7</v>
      </c>
      <c r="R55" s="38">
        <v>24.2</v>
      </c>
      <c r="S55" s="38">
        <v>0</v>
      </c>
      <c r="T55" s="37">
        <f>SUMPRODUCT(LTA!J55:AN55,LTA!J$101:AN$101,LTA!J$105:AN$105)</f>
        <v>113.43</v>
      </c>
      <c r="U55" s="37">
        <f>SUMPRODUCT(LTA!J55:AN55,LTA!J$102:AN$102,LTA!J$105:AN$105)</f>
        <v>467.42647599999992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10.082090905008187</v>
      </c>
      <c r="AD55">
        <f t="shared" si="1"/>
        <v>1071.6670280521028</v>
      </c>
      <c r="AE55">
        <f>'IDT-1'!F55</f>
        <v>0</v>
      </c>
      <c r="AF55" s="24"/>
      <c r="AG55">
        <f t="shared" si="2"/>
        <v>1071.6670280521028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-59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7.7632200000000005</v>
      </c>
      <c r="E56">
        <f>GT_NG!T56</f>
        <v>8.2448087431693988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54.46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436.63471131761867</v>
      </c>
      <c r="P56" s="36">
        <v>19.25</v>
      </c>
      <c r="Q56" s="36">
        <v>12.13</v>
      </c>
      <c r="R56" s="38">
        <v>24.2</v>
      </c>
      <c r="S56" s="38">
        <v>0</v>
      </c>
      <c r="T56" s="37">
        <f>SUMPRODUCT(LTA!J56:AN56,LTA!J$101:AN$101,LTA!J$105:AN$105)</f>
        <v>113.43</v>
      </c>
      <c r="U56" s="37">
        <f>SUMPRODUCT(LTA!J56:AN56,LTA!J$102:AN$102,LTA!J$105:AN$105)</f>
        <v>426.33616799999999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9.7981306066537428</v>
      </c>
      <c r="AD56">
        <f t="shared" si="1"/>
        <v>1032.1207774541344</v>
      </c>
      <c r="AE56">
        <f>'IDT-1'!F56</f>
        <v>0</v>
      </c>
      <c r="AF56" s="24"/>
      <c r="AG56">
        <f t="shared" si="2"/>
        <v>1032.1207774541344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-62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7.7632200000000005</v>
      </c>
      <c r="E57">
        <f>GT_NG!T57</f>
        <v>8.2448087431693988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54.46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426.52719351846019</v>
      </c>
      <c r="P57" s="36">
        <v>19.25</v>
      </c>
      <c r="Q57" s="36">
        <v>7.7</v>
      </c>
      <c r="R57" s="38">
        <v>24.2</v>
      </c>
      <c r="S57" s="38">
        <v>0</v>
      </c>
      <c r="T57" s="37">
        <f>SUMPRODUCT(LTA!J57:AN57,LTA!J$101:AN$101,LTA!J$105:AN$105)</f>
        <v>113.43</v>
      </c>
      <c r="U57" s="37">
        <f>SUMPRODUCT(LTA!J57:AN57,LTA!J$102:AN$102,LTA!J$105:AN$105)</f>
        <v>460.00611999999995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9.8910737921416985</v>
      </c>
      <c r="AD57">
        <f t="shared" si="1"/>
        <v>1059.1602684694881</v>
      </c>
      <c r="AE57">
        <f>'IDT-1'!F57</f>
        <v>0</v>
      </c>
      <c r="AF57" s="24"/>
      <c r="AG57">
        <f t="shared" si="2"/>
        <v>1059.1602684694881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-54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7.7632200000000005</v>
      </c>
      <c r="E58">
        <f>GT_NG!T58</f>
        <v>8.2448087431693988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54.46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426.19787573573211</v>
      </c>
      <c r="P58" s="36">
        <v>19.25</v>
      </c>
      <c r="Q58" s="36">
        <v>7.7</v>
      </c>
      <c r="R58" s="38">
        <v>24.2</v>
      </c>
      <c r="S58" s="38">
        <v>0</v>
      </c>
      <c r="T58" s="37">
        <f>SUMPRODUCT(LTA!J58:AN58,LTA!J$101:AN$101,LTA!J$105:AN$105)</f>
        <v>112.43</v>
      </c>
      <c r="U58" s="37">
        <f>SUMPRODUCT(LTA!J58:AN58,LTA!J$102:AN$102,LTA!J$105:AN$105)</f>
        <v>456.32515599999994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9.67109311294411</v>
      </c>
      <c r="AD58">
        <f t="shared" si="1"/>
        <v>1075.3699673659573</v>
      </c>
      <c r="AE58">
        <f>'IDT-1'!F58</f>
        <v>0</v>
      </c>
      <c r="AF58" s="24"/>
      <c r="AG58">
        <f t="shared" si="2"/>
        <v>1075.3699673659573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-33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7.7632200000000005</v>
      </c>
      <c r="E59">
        <f>GT_NG!T59</f>
        <v>8.2448087431693988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54.46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430.32821348573214</v>
      </c>
      <c r="P59" s="36">
        <v>19.25</v>
      </c>
      <c r="Q59" s="36">
        <v>7.7</v>
      </c>
      <c r="R59" s="38">
        <v>24.2</v>
      </c>
      <c r="S59" s="38">
        <v>0</v>
      </c>
      <c r="T59" s="37">
        <f>SUMPRODUCT(LTA!J59:AN59,LTA!J$101:AN$101,LTA!J$105:AN$105)</f>
        <v>111.43</v>
      </c>
      <c r="U59" s="37">
        <f>SUMPRODUCT(LTA!J59:AN59,LTA!J$102:AN$102,LTA!J$105:AN$105)</f>
        <v>452.39100399999995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9.6728122309690008</v>
      </c>
      <c r="AD59">
        <f t="shared" si="1"/>
        <v>1073.5644339979326</v>
      </c>
      <c r="AE59">
        <f>'IDT-1'!F59</f>
        <v>0</v>
      </c>
      <c r="AF59" s="24"/>
      <c r="AG59">
        <f t="shared" si="2"/>
        <v>1073.5644339979326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-34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7.7632200000000005</v>
      </c>
      <c r="E60">
        <f>GT_NG!T60</f>
        <v>7.9276853252647514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54.46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430.32821348573214</v>
      </c>
      <c r="P60" s="36">
        <v>19.25</v>
      </c>
      <c r="Q60" s="36">
        <v>7.7</v>
      </c>
      <c r="R60" s="38">
        <v>24.2</v>
      </c>
      <c r="S60" s="38">
        <v>0</v>
      </c>
      <c r="T60" s="37">
        <f>SUMPRODUCT(LTA!J60:AN60,LTA!J$101:AN$101,LTA!J$105:AN$105)</f>
        <v>111.43</v>
      </c>
      <c r="U60" s="37">
        <f>SUMPRODUCT(LTA!J60:AN60,LTA!J$102:AN$102,LTA!J$105:AN$105)</f>
        <v>447.58043199999997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9.6466819049083803</v>
      </c>
      <c r="AD60">
        <f t="shared" si="1"/>
        <v>1066.4628689060887</v>
      </c>
      <c r="AE60">
        <f>'IDT-1'!F60</f>
        <v>0</v>
      </c>
      <c r="AF60" s="24"/>
      <c r="AG60">
        <f t="shared" si="2"/>
        <v>1066.4628689060887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-36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7.7632200000000005</v>
      </c>
      <c r="E61">
        <f>GT_NG!T61</f>
        <v>7.9276853252647514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54.46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430.32821348573214</v>
      </c>
      <c r="P61" s="36">
        <v>19.25</v>
      </c>
      <c r="Q61" s="36">
        <v>7.7</v>
      </c>
      <c r="R61" s="38">
        <v>24.2</v>
      </c>
      <c r="S61" s="38">
        <v>0</v>
      </c>
      <c r="T61" s="37">
        <f>SUMPRODUCT(LTA!J61:AN61,LTA!J$101:AN$101,LTA!J$105:AN$105)</f>
        <v>110.43</v>
      </c>
      <c r="U61" s="37">
        <f>SUMPRODUCT(LTA!J61:AN61,LTA!J$102:AN$102,LTA!J$105:AN$105)</f>
        <v>440.91317799999996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9.5738058135834923</v>
      </c>
      <c r="AD61">
        <f t="shared" si="1"/>
        <v>1059.8684909974136</v>
      </c>
      <c r="AE61">
        <f>'IDT-1'!F61</f>
        <v>0</v>
      </c>
      <c r="AF61" s="24"/>
      <c r="AG61">
        <f t="shared" si="2"/>
        <v>1059.8684909974136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7.7632200000000005</v>
      </c>
      <c r="E62">
        <f>GT_NG!T62</f>
        <v>7.9276853252647514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54.46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434.47715651414478</v>
      </c>
      <c r="P62" s="36">
        <v>19.25</v>
      </c>
      <c r="Q62" s="36">
        <v>7.7</v>
      </c>
      <c r="R62" s="38">
        <v>24.2</v>
      </c>
      <c r="S62" s="38">
        <v>0</v>
      </c>
      <c r="T62" s="37">
        <f>SUMPRODUCT(LTA!J62:AN62,LTA!J$101:AN$101,LTA!J$105:AN$105)</f>
        <v>109</v>
      </c>
      <c r="U62" s="37">
        <f>SUMPRODUCT(LTA!J62:AN62,LTA!J$102:AN$102,LTA!J$105:AN$105)</f>
        <v>434.25238599999994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9.5999923862963801</v>
      </c>
      <c r="AD62">
        <f t="shared" si="1"/>
        <v>1048.9004554531132</v>
      </c>
      <c r="AE62">
        <f>'IDT-1'!F62</f>
        <v>0</v>
      </c>
      <c r="AF62" s="24"/>
      <c r="AG62">
        <f t="shared" si="2"/>
        <v>1048.9004554531132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-42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7.7632200000000005</v>
      </c>
      <c r="E63">
        <f>GT_NG!T63</f>
        <v>7.9276853252647514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54.46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434.48047554687287</v>
      </c>
      <c r="P63" s="36">
        <v>19.25</v>
      </c>
      <c r="Q63" s="36">
        <v>7.7</v>
      </c>
      <c r="R63" s="38">
        <v>24.2</v>
      </c>
      <c r="S63" s="38">
        <v>0</v>
      </c>
      <c r="T63" s="37">
        <f>SUMPRODUCT(LTA!J63:AN63,LTA!J$101:AN$101,LTA!J$105:AN$105)</f>
        <v>104.21000000000001</v>
      </c>
      <c r="U63" s="37">
        <f>SUMPRODUCT(LTA!J63:AN63,LTA!J$102:AN$102,LTA!J$105:AN$105)</f>
        <v>465.72482400000001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-59</v>
      </c>
      <c r="AA63" s="75">
        <f>STOA!J63</f>
        <v>1.38</v>
      </c>
      <c r="AB63" s="75">
        <f>-STOA!P63</f>
        <v>0</v>
      </c>
      <c r="AC63">
        <f t="shared" si="0"/>
        <v>10.16224305436686</v>
      </c>
      <c r="AD63">
        <f t="shared" si="1"/>
        <v>1034.933961817771</v>
      </c>
      <c r="AE63">
        <f>'IDT-1'!F63</f>
        <v>0</v>
      </c>
      <c r="AF63" s="24"/>
      <c r="AG63">
        <f t="shared" si="2"/>
        <v>1034.933961817771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-23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7.7632200000000005</v>
      </c>
      <c r="E64">
        <f>GT_NG!T64</f>
        <v>7.9276853252647514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54.46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438.92710026846021</v>
      </c>
      <c r="P64" s="36">
        <v>19.25</v>
      </c>
      <c r="Q64" s="36">
        <v>7.7</v>
      </c>
      <c r="R64" s="38">
        <v>24.2</v>
      </c>
      <c r="S64" s="38">
        <v>0</v>
      </c>
      <c r="T64" s="37">
        <f>SUMPRODUCT(LTA!J64:AN64,LTA!J$101:AN$101,LTA!J$105:AN$105)</f>
        <v>98.35</v>
      </c>
      <c r="U64" s="37">
        <f>SUMPRODUCT(LTA!J64:AN64,LTA!J$102:AN$102,LTA!J$105:AN$105)</f>
        <v>456.38608199999999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-49</v>
      </c>
      <c r="AA64" s="75">
        <f>STOA!J64</f>
        <v>1.38</v>
      </c>
      <c r="AB64" s="75">
        <f>-STOA!P64</f>
        <v>0</v>
      </c>
      <c r="AC64">
        <f t="shared" si="0"/>
        <v>9.9872136919793029</v>
      </c>
      <c r="AD64">
        <f t="shared" si="1"/>
        <v>1034.3568739017458</v>
      </c>
      <c r="AE64">
        <f>'IDT-1'!F64</f>
        <v>0</v>
      </c>
      <c r="AF64" s="24"/>
      <c r="AG64">
        <f t="shared" si="2"/>
        <v>1034.3568739017458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-23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7.7632200000000005</v>
      </c>
      <c r="E65">
        <f>GT_NG!T65</f>
        <v>7.9276853252647514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54.46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438.91934247251845</v>
      </c>
      <c r="P65" s="36">
        <v>19.25</v>
      </c>
      <c r="Q65" s="36">
        <v>8.0100000000000016</v>
      </c>
      <c r="R65" s="38">
        <v>24.2</v>
      </c>
      <c r="S65" s="38">
        <v>0</v>
      </c>
      <c r="T65" s="37">
        <f>SUMPRODUCT(LTA!J65:AN65,LTA!J$101:AN$101,LTA!J$105:AN$105)</f>
        <v>90.48</v>
      </c>
      <c r="U65" s="37">
        <f>SUMPRODUCT(LTA!J65:AN65,LTA!J$102:AN$102,LTA!J$105:AN$105)</f>
        <v>445.80087600000002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-32</v>
      </c>
      <c r="AA65" s="75">
        <f>STOA!J65</f>
        <v>1.38</v>
      </c>
      <c r="AB65" s="75">
        <f>-STOA!P65</f>
        <v>0</v>
      </c>
      <c r="AC65">
        <f t="shared" si="0"/>
        <v>9.7839018497440566</v>
      </c>
      <c r="AD65">
        <f t="shared" si="1"/>
        <v>1022.4072219480393</v>
      </c>
      <c r="AE65">
        <f>'IDT-1'!F65</f>
        <v>0</v>
      </c>
      <c r="AF65" s="24"/>
      <c r="AG65">
        <f t="shared" si="2"/>
        <v>1022.4072219480393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-34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7.7632200000000005</v>
      </c>
      <c r="E66">
        <f>GT_NG!T66</f>
        <v>7.9276853252647514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54.46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438.91934247251845</v>
      </c>
      <c r="P66" s="36">
        <v>19.25</v>
      </c>
      <c r="Q66" s="36">
        <v>8.0100000000000016</v>
      </c>
      <c r="R66" s="38">
        <v>24.2</v>
      </c>
      <c r="S66" s="38">
        <v>0</v>
      </c>
      <c r="T66" s="37">
        <f>SUMPRODUCT(LTA!J66:AN66,LTA!J$101:AN$101,LTA!J$105:AN$105)</f>
        <v>81.47</v>
      </c>
      <c r="U66" s="37">
        <f>SUMPRODUCT(LTA!J66:AN66,LTA!J$102:AN$102,LTA!J$105:AN$105)</f>
        <v>434.14449000000002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-20</v>
      </c>
      <c r="AA66" s="75">
        <f>STOA!J66</f>
        <v>1.38</v>
      </c>
      <c r="AB66" s="75">
        <f>-STOA!P66</f>
        <v>0</v>
      </c>
      <c r="AC66">
        <f t="shared" si="0"/>
        <v>9.50865031464539</v>
      </c>
      <c r="AD66">
        <f t="shared" si="1"/>
        <v>1014.0160874831381</v>
      </c>
      <c r="AE66">
        <f>'IDT-1'!F66</f>
        <v>0</v>
      </c>
      <c r="AF66" s="24"/>
      <c r="AG66">
        <f t="shared" si="2"/>
        <v>1014.0160874831381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-34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7.7632200000000005</v>
      </c>
      <c r="E67">
        <f>GT_NG!T67</f>
        <v>7.9276853252647514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54.46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443.18681579586053</v>
      </c>
      <c r="P67" s="36">
        <v>19.25</v>
      </c>
      <c r="Q67" s="36">
        <v>7.6999999999999993</v>
      </c>
      <c r="R67" s="38">
        <v>24.2</v>
      </c>
      <c r="S67" s="38">
        <v>0</v>
      </c>
      <c r="T67" s="37">
        <f>SUMPRODUCT(LTA!J67:AN67,LTA!J$101:AN$101,LTA!J$105:AN$105)</f>
        <v>74.37</v>
      </c>
      <c r="U67" s="37">
        <f>SUMPRODUCT(LTA!J67:AN67,LTA!J$102:AN$102,LTA!J$105:AN$105)</f>
        <v>422.02172800000005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-17</v>
      </c>
      <c r="AA67" s="75">
        <f>STOA!J67</f>
        <v>1.47</v>
      </c>
      <c r="AB67" s="75">
        <f>-STOA!P67</f>
        <v>0</v>
      </c>
      <c r="AC67">
        <f t="shared" si="0"/>
        <v>9.4828317824601314</v>
      </c>
      <c r="AD67">
        <f t="shared" si="1"/>
        <v>986.86661733866526</v>
      </c>
      <c r="AE67">
        <f>'IDT-1'!F67</f>
        <v>0</v>
      </c>
      <c r="AF67" s="24"/>
      <c r="AG67">
        <f t="shared" si="2"/>
        <v>986.86661733866526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-49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7.7632200000000005</v>
      </c>
      <c r="E68">
        <f>GT_NG!T68</f>
        <v>7.9276853252647514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54.46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494.23275501177005</v>
      </c>
      <c r="P68" s="36">
        <v>19.25</v>
      </c>
      <c r="Q68" s="36">
        <v>7.6999999999999993</v>
      </c>
      <c r="R68" s="38">
        <v>23.6</v>
      </c>
      <c r="S68" s="38">
        <v>0</v>
      </c>
      <c r="T68" s="37">
        <f>SUMPRODUCT(LTA!J68:AN68,LTA!J$101:AN$101,LTA!J$105:AN$105)</f>
        <v>65.12</v>
      </c>
      <c r="U68" s="37">
        <f>SUMPRODUCT(LTA!J68:AN68,LTA!J$102:AN$102,LTA!J$105:AN$105)</f>
        <v>409.58630200000005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-70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9.9954971406702207</v>
      </c>
      <c r="AD68">
        <f t="shared" ref="AD68:AD98" si="4">SUM(B68:AB68,AI68:AT68)-AC68</f>
        <v>983.11446519636468</v>
      </c>
      <c r="AE68">
        <f>'IDT-1'!F68</f>
        <v>0</v>
      </c>
      <c r="AF68" s="24"/>
      <c r="AG68">
        <f t="shared" ref="AG68:AG98" si="5">SUM(AD68:AF68)</f>
        <v>983.11446519636468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-28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7.7632200000000005</v>
      </c>
      <c r="E69">
        <f>GT_NG!T69</f>
        <v>7.9276853252647514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54.46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526.27457573457627</v>
      </c>
      <c r="P69" s="36">
        <v>19.25</v>
      </c>
      <c r="Q69" s="36">
        <v>7.7</v>
      </c>
      <c r="R69" s="38">
        <v>18.170000000000002</v>
      </c>
      <c r="S69" s="38">
        <v>0</v>
      </c>
      <c r="T69" s="37">
        <f>SUMPRODUCT(LTA!J69:AN69,LTA!J$101:AN$101,LTA!J$105:AN$105)</f>
        <v>53.84</v>
      </c>
      <c r="U69" s="37">
        <f>SUMPRODUCT(LTA!J69:AN69,LTA!J$102:AN$102,LTA!J$105:AN$105)</f>
        <v>359.78572399999996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-21</v>
      </c>
      <c r="AA69" s="75">
        <f>STOA!J69</f>
        <v>1.47</v>
      </c>
      <c r="AB69" s="75">
        <f>-STOA!P69</f>
        <v>0</v>
      </c>
      <c r="AC69">
        <f t="shared" si="3"/>
        <v>9.4857094786946767</v>
      </c>
      <c r="AD69">
        <f t="shared" si="4"/>
        <v>975.15549558114628</v>
      </c>
      <c r="AE69">
        <f>'IDT-1'!F69</f>
        <v>0</v>
      </c>
      <c r="AF69" s="24"/>
      <c r="AG69">
        <f t="shared" si="5"/>
        <v>975.15549558114628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-51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7.7632200000000005</v>
      </c>
      <c r="E70">
        <f>GT_NG!T70</f>
        <v>7.9276853252647514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54.46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615.62038102141776</v>
      </c>
      <c r="P70" s="36">
        <v>37.380000000000003</v>
      </c>
      <c r="Q70" s="36">
        <v>26.63</v>
      </c>
      <c r="R70" s="38">
        <v>8.6</v>
      </c>
      <c r="S70" s="38">
        <v>0</v>
      </c>
      <c r="T70" s="37">
        <f>SUMPRODUCT(LTA!J70:AN70,LTA!J$101:AN$101,LTA!J$105:AN$105)</f>
        <v>44.46</v>
      </c>
      <c r="U70" s="37">
        <f>SUMPRODUCT(LTA!J70:AN70,LTA!J$102:AN$102,LTA!J$105:AN$105)</f>
        <v>405.58785199999994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-240</v>
      </c>
      <c r="AA70" s="75">
        <f>STOA!J70</f>
        <v>1.47</v>
      </c>
      <c r="AB70" s="75">
        <f>-STOA!P70</f>
        <v>0</v>
      </c>
      <c r="AC70">
        <f t="shared" si="3"/>
        <v>12.349782616085509</v>
      </c>
      <c r="AD70">
        <f t="shared" si="4"/>
        <v>975.82935573059706</v>
      </c>
      <c r="AE70">
        <f>'IDT-1'!F70</f>
        <v>0</v>
      </c>
      <c r="AF70" s="24"/>
      <c r="AG70">
        <f t="shared" si="5"/>
        <v>975.82935573059706</v>
      </c>
      <c r="AI70" s="34">
        <f>PXIL!J70</f>
        <v>0</v>
      </c>
      <c r="AJ70" s="34">
        <f>PXIL!P70</f>
        <v>0</v>
      </c>
      <c r="AK70" s="34">
        <f>RTM_IEX!J70</f>
        <v>18.28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7.7632200000000005</v>
      </c>
      <c r="E71">
        <f>GT_NG!T71</f>
        <v>7.9276853252647514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635.12572586568308</v>
      </c>
      <c r="P71" s="36">
        <v>37.380000000000003</v>
      </c>
      <c r="Q71" s="36">
        <v>26.63</v>
      </c>
      <c r="R71" s="38">
        <v>3.82</v>
      </c>
      <c r="S71" s="38">
        <v>0</v>
      </c>
      <c r="T71" s="37">
        <f>SUMPRODUCT(LTA!J71:AN71,LTA!J$101:AN$101,LTA!J$105:AN$105)</f>
        <v>32.980000000000004</v>
      </c>
      <c r="U71" s="37">
        <f>SUMPRODUCT(LTA!J71:AN71,LTA!J$102:AN$102,LTA!J$105:AN$105)</f>
        <v>423.409762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-154.55000000000001</v>
      </c>
      <c r="AA71" s="75">
        <f>STOA!J71</f>
        <v>1.47</v>
      </c>
      <c r="AB71" s="75">
        <f>-STOA!P71</f>
        <v>0</v>
      </c>
      <c r="AC71">
        <f t="shared" si="3"/>
        <v>12.382746482150473</v>
      </c>
      <c r="AD71">
        <f t="shared" si="4"/>
        <v>968.57364670879747</v>
      </c>
      <c r="AE71">
        <f>'IDT-1'!F71</f>
        <v>0</v>
      </c>
      <c r="AF71" s="24"/>
      <c r="AG71">
        <f t="shared" si="5"/>
        <v>968.57364670879747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-91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7.7632200000000005</v>
      </c>
      <c r="E72">
        <f>GT_NG!T72</f>
        <v>10.980392156862747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660.26533188886879</v>
      </c>
      <c r="P72" s="36">
        <v>37.380000000000003</v>
      </c>
      <c r="Q72" s="36">
        <v>26.63</v>
      </c>
      <c r="R72" s="38">
        <v>0.51</v>
      </c>
      <c r="S72" s="38">
        <v>0</v>
      </c>
      <c r="T72" s="37">
        <f>SUMPRODUCT(LTA!J72:AN72,LTA!J$101:AN$101,LTA!J$105:AN$105)</f>
        <v>21.4</v>
      </c>
      <c r="U72" s="37">
        <f>SUMPRODUCT(LTA!J72:AN72,LTA!J$102:AN$102,LTA!J$105:AN$105)</f>
        <v>414.27442599999995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-241</v>
      </c>
      <c r="AA72" s="75">
        <f>STOA!J72</f>
        <v>1.47</v>
      </c>
      <c r="AB72" s="75">
        <f>-STOA!P72</f>
        <v>0</v>
      </c>
      <c r="AC72">
        <f t="shared" si="3"/>
        <v>12.704858476966237</v>
      </c>
      <c r="AD72">
        <f t="shared" si="4"/>
        <v>977.57579253435267</v>
      </c>
      <c r="AE72">
        <f>'IDT-1'!F72</f>
        <v>0</v>
      </c>
      <c r="AF72" s="24"/>
      <c r="AG72">
        <f t="shared" si="5"/>
        <v>977.57579253435267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-19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7.7632200000000005</v>
      </c>
      <c r="E73">
        <f>GT_NG!T73</f>
        <v>10.98729792147806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694.31012043555802</v>
      </c>
      <c r="P73" s="36">
        <v>37.380000000000003</v>
      </c>
      <c r="Q73" s="36">
        <v>26.63</v>
      </c>
      <c r="R73" s="38">
        <v>0</v>
      </c>
      <c r="S73" s="38">
        <v>0</v>
      </c>
      <c r="T73" s="37">
        <f>SUMPRODUCT(LTA!J73:AN73,LTA!J$101:AN$101,LTA!J$105:AN$105)</f>
        <v>10.7</v>
      </c>
      <c r="U73" s="37">
        <f>SUMPRODUCT(LTA!J73:AN73,LTA!J$102:AN$102,LTA!J$105:AN$105)</f>
        <v>407.51385199999993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-255</v>
      </c>
      <c r="AA73" s="75">
        <f>STOA!J73</f>
        <v>1.47</v>
      </c>
      <c r="AB73" s="75">
        <f>-STOA!P73</f>
        <v>0</v>
      </c>
      <c r="AC73">
        <f t="shared" si="3"/>
        <v>12.797584098956747</v>
      </c>
      <c r="AD73">
        <f t="shared" si="4"/>
        <v>998.56418722366652</v>
      </c>
      <c r="AE73">
        <f>'IDT-1'!F73</f>
        <v>0</v>
      </c>
      <c r="AF73" s="24"/>
      <c r="AG73">
        <f t="shared" si="5"/>
        <v>998.56418722366652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7.7632200000000005</v>
      </c>
      <c r="E74">
        <f>GT_NG!T74</f>
        <v>10.401749111779175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706.35152138747151</v>
      </c>
      <c r="P74" s="36">
        <v>37.380000000000003</v>
      </c>
      <c r="Q74" s="36">
        <v>26.63</v>
      </c>
      <c r="R74" s="38">
        <v>0</v>
      </c>
      <c r="S74" s="38">
        <v>0</v>
      </c>
      <c r="T74" s="37">
        <f>SUMPRODUCT(LTA!J74:AN74,LTA!J$101:AN$101,LTA!J$105:AN$105)</f>
        <v>6.1</v>
      </c>
      <c r="U74" s="37">
        <f>SUMPRODUCT(LTA!J74:AN74,LTA!J$102:AN$102,LTA!J$105:AN$105)</f>
        <v>402.02345400000002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-211</v>
      </c>
      <c r="AA74" s="75">
        <f>STOA!J74</f>
        <v>1.47</v>
      </c>
      <c r="AB74" s="75">
        <f>-STOA!P74</f>
        <v>0</v>
      </c>
      <c r="AC74">
        <f t="shared" si="3"/>
        <v>12.436322973856232</v>
      </c>
      <c r="AD74">
        <f t="shared" si="4"/>
        <v>1044.2909024909818</v>
      </c>
      <c r="AE74">
        <f>'IDT-1'!F74</f>
        <v>-28</v>
      </c>
      <c r="AF74" s="24"/>
      <c r="AG74">
        <f t="shared" si="5"/>
        <v>1016.2909024909818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7.7632200000000005</v>
      </c>
      <c r="E75">
        <f>GT_NG!T75</f>
        <v>11.003006285870455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704.42584763747152</v>
      </c>
      <c r="P75" s="36">
        <v>37.380000000000003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0.28000000000000003</v>
      </c>
      <c r="U75" s="37">
        <f>SUMPRODUCT(LTA!J75:AN75,LTA!J$102:AN$102,LTA!J$105:AN$105)</f>
        <v>397.22641999999996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-78</v>
      </c>
      <c r="AA75" s="75">
        <f>STOA!J75</f>
        <v>1.56</v>
      </c>
      <c r="AB75" s="75">
        <f>-STOA!P75</f>
        <v>0</v>
      </c>
      <c r="AC75">
        <f t="shared" si="3"/>
        <v>11.21010681160835</v>
      </c>
      <c r="AD75">
        <f t="shared" si="4"/>
        <v>1166.6656680773208</v>
      </c>
      <c r="AE75">
        <f>'IDT-1'!F75</f>
        <v>-128</v>
      </c>
      <c r="AF75" s="24"/>
      <c r="AG75">
        <f t="shared" si="5"/>
        <v>1038.6656680773208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7.7632200000000005</v>
      </c>
      <c r="E76">
        <f>GT_NG!T76</f>
        <v>11.003006285870455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704.42584763747152</v>
      </c>
      <c r="P76" s="36">
        <v>37.380000000000003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396.34999999999997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10.539642581067003</v>
      </c>
      <c r="AD76">
        <f t="shared" si="4"/>
        <v>1244.179712307862</v>
      </c>
      <c r="AE76">
        <f>'IDT-1'!F76</f>
        <v>-174.61199999999999</v>
      </c>
      <c r="AF76" s="24"/>
      <c r="AG76">
        <f t="shared" si="5"/>
        <v>1069.5677123078619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7.7632200000000005</v>
      </c>
      <c r="E77">
        <f>GT_NG!T77</f>
        <v>11.003006285870455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715.51823966840504</v>
      </c>
      <c r="P77" s="36">
        <v>37.380000000000003</v>
      </c>
      <c r="Q77" s="36">
        <v>26.63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396.34999999999997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10.685570674126845</v>
      </c>
      <c r="AD77">
        <f t="shared" si="4"/>
        <v>1261.4061762457357</v>
      </c>
      <c r="AE77">
        <f>'IDT-1'!F77</f>
        <v>-174.14</v>
      </c>
      <c r="AF77" s="24"/>
      <c r="AG77">
        <f t="shared" si="5"/>
        <v>1087.2661762457356</v>
      </c>
      <c r="AI77" s="34">
        <f>PXIL!J77</f>
        <v>0</v>
      </c>
      <c r="AJ77" s="34">
        <f>PXIL!P77</f>
        <v>0</v>
      </c>
      <c r="AK77" s="34">
        <f>RTM_IEX!J77</f>
        <v>6.28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7.7632200000000005</v>
      </c>
      <c r="E78">
        <f>GT_NG!T78</f>
        <v>11.003006285870455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715.25514344435703</v>
      </c>
      <c r="P78" s="36">
        <v>37.380000000000003</v>
      </c>
      <c r="Q78" s="36">
        <v>26.63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396.34999999999997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10.671348665844841</v>
      </c>
      <c r="AD78">
        <f t="shared" si="4"/>
        <v>1259.7273020299697</v>
      </c>
      <c r="AE78">
        <f>'IDT-1'!F78</f>
        <v>-169.77199999999999</v>
      </c>
      <c r="AF78" s="24"/>
      <c r="AG78">
        <f t="shared" si="5"/>
        <v>1089.9553020299697</v>
      </c>
      <c r="AI78" s="34">
        <f>PXIL!J78</f>
        <v>0</v>
      </c>
      <c r="AJ78" s="34">
        <f>PXIL!P78</f>
        <v>0</v>
      </c>
      <c r="AK78" s="34">
        <f>RTM_IEX!J78</f>
        <v>4.8499999999999996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7.7632200000000005</v>
      </c>
      <c r="E79">
        <f>GT_NG!T79</f>
        <v>11.003006285870455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663.39114117297106</v>
      </c>
      <c r="P79" s="36">
        <v>37.75</v>
      </c>
      <c r="Q79" s="36">
        <v>26.63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396.30999999999995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10.197723046765201</v>
      </c>
      <c r="AD79">
        <f t="shared" si="4"/>
        <v>1203.8169253776634</v>
      </c>
      <c r="AE79">
        <f>'IDT-1'!F79</f>
        <v>-133.18299999999999</v>
      </c>
      <c r="AF79" s="24"/>
      <c r="AG79">
        <f t="shared" si="5"/>
        <v>1070.6339253776634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7.7632200000000005</v>
      </c>
      <c r="E80">
        <f>GT_NG!T80</f>
        <v>11.003006285870455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650.46225730508104</v>
      </c>
      <c r="P80" s="36">
        <v>37.75</v>
      </c>
      <c r="Q80" s="36">
        <v>26.63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396.30999999999995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10.089120422274926</v>
      </c>
      <c r="AD80">
        <f t="shared" si="4"/>
        <v>1190.996644134264</v>
      </c>
      <c r="AE80">
        <f>'IDT-1'!F80</f>
        <v>-124.46799999999999</v>
      </c>
      <c r="AF80" s="24"/>
      <c r="AG80">
        <f t="shared" si="5"/>
        <v>1066.5286441342639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7.7632200000000005</v>
      </c>
      <c r="E81">
        <f>GT_NG!T81</f>
        <v>11.003006285870455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638.56464486291372</v>
      </c>
      <c r="P81" s="36">
        <v>37.75</v>
      </c>
      <c r="Q81" s="36">
        <v>26.63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396.30999999999995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9.9891804777607192</v>
      </c>
      <c r="AD81">
        <f t="shared" si="4"/>
        <v>1179.1989716366106</v>
      </c>
      <c r="AE81">
        <f>'IDT-1'!F81</f>
        <v>-133.447</v>
      </c>
      <c r="AF81" s="24"/>
      <c r="AG81">
        <f t="shared" si="5"/>
        <v>1045.7519716366105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7.7632200000000005</v>
      </c>
      <c r="E82">
        <f>GT_NG!T82</f>
        <v>11.003006285870455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623.49525075986344</v>
      </c>
      <c r="P82" s="36">
        <v>37.75</v>
      </c>
      <c r="Q82" s="36">
        <v>26.63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396.30999999999995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9.8625975672950954</v>
      </c>
      <c r="AD82">
        <f t="shared" si="4"/>
        <v>1164.2561604440259</v>
      </c>
      <c r="AE82">
        <f>'IDT-1'!F82</f>
        <v>-151.535</v>
      </c>
      <c r="AF82" s="24"/>
      <c r="AG82">
        <f t="shared" si="5"/>
        <v>1012.7211604440259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7.7632200000000005</v>
      </c>
      <c r="E83">
        <f>GT_NG!T83</f>
        <v>11.003006285870455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623.84131358533739</v>
      </c>
      <c r="P83" s="36">
        <v>37.29</v>
      </c>
      <c r="Q83" s="36">
        <v>26.63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396.30999999999995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1.47</v>
      </c>
      <c r="AB83" s="75">
        <f>-STOA!P83</f>
        <v>0</v>
      </c>
      <c r="AC83">
        <f t="shared" si="3"/>
        <v>9.9455960722779668</v>
      </c>
      <c r="AD83">
        <f t="shared" si="4"/>
        <v>1153.9692247645169</v>
      </c>
      <c r="AE83">
        <f>'IDT-1'!F83</f>
        <v>-186.71</v>
      </c>
      <c r="AF83" s="24"/>
      <c r="AG83">
        <f t="shared" si="5"/>
        <v>967.25922476451683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7.7632200000000005</v>
      </c>
      <c r="E84">
        <f>GT_NG!T84</f>
        <v>11.003006285870455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623.93233364938953</v>
      </c>
      <c r="P84" s="36">
        <v>37.29</v>
      </c>
      <c r="Q84" s="36">
        <v>26.63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396.68999999999994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1.47</v>
      </c>
      <c r="AB84" s="75">
        <f>-STOA!P84</f>
        <v>0</v>
      </c>
      <c r="AC84">
        <f t="shared" si="3"/>
        <v>9.8648410635671162</v>
      </c>
      <c r="AD84">
        <f t="shared" si="4"/>
        <v>1164.52099983728</v>
      </c>
      <c r="AE84">
        <f>'IDT-1'!F84</f>
        <v>-206.14</v>
      </c>
      <c r="AF84" s="24"/>
      <c r="AG84">
        <f t="shared" si="5"/>
        <v>958.38099983728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7.7632200000000005</v>
      </c>
      <c r="E85">
        <f>GT_NG!T85</f>
        <v>11.003006285870455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69.607496583471189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635.09725490345602</v>
      </c>
      <c r="P85" s="36">
        <v>37.29</v>
      </c>
      <c r="Q85" s="36">
        <v>26.63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396.30999999999995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1.47</v>
      </c>
      <c r="AB85" s="75">
        <f>-STOA!P85</f>
        <v>0</v>
      </c>
      <c r="AC85">
        <f t="shared" si="3"/>
        <v>9.9554362132914989</v>
      </c>
      <c r="AD85">
        <f t="shared" si="4"/>
        <v>1175.2155415595062</v>
      </c>
      <c r="AE85">
        <f>'IDT-1'!F85</f>
        <v>-235.36</v>
      </c>
      <c r="AF85" s="24"/>
      <c r="AG85">
        <f t="shared" si="5"/>
        <v>939.85554155950615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7.7632200000000005</v>
      </c>
      <c r="E86">
        <f>GT_NG!T86</f>
        <v>11.003006285870455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69.607496583471189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630.79969388209975</v>
      </c>
      <c r="P86" s="36">
        <v>37.29</v>
      </c>
      <c r="Q86" s="36">
        <v>26.63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396.13999999999993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1.47</v>
      </c>
      <c r="AB86" s="75">
        <f>-STOA!P86</f>
        <v>0</v>
      </c>
      <c r="AC86">
        <f t="shared" si="3"/>
        <v>9.998800700712108</v>
      </c>
      <c r="AD86">
        <f t="shared" si="4"/>
        <v>1180.3346160507294</v>
      </c>
      <c r="AE86">
        <f>'IDT-1'!F86</f>
        <v>-257.62</v>
      </c>
      <c r="AF86" s="24"/>
      <c r="AG86">
        <f t="shared" si="5"/>
        <v>922.71461605072943</v>
      </c>
      <c r="AI86" s="34">
        <f>PXIL!J86</f>
        <v>0</v>
      </c>
      <c r="AJ86" s="34">
        <f>PXIL!P86</f>
        <v>0</v>
      </c>
      <c r="AK86" s="34">
        <f>RTM_IEX!J86</f>
        <v>9.6300000000000008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7.7632200000000005</v>
      </c>
      <c r="E87">
        <f>GT_NG!T87</f>
        <v>11.003006285870455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54.46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616.20209311386122</v>
      </c>
      <c r="P87" s="36">
        <v>37.380000000000003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396.08999999999992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9.6683858829577449</v>
      </c>
      <c r="AD87">
        <f t="shared" si="4"/>
        <v>1141.329933516774</v>
      </c>
      <c r="AE87">
        <f>'IDT-1'!F87</f>
        <v>-243</v>
      </c>
      <c r="AF87" s="24"/>
      <c r="AG87">
        <f t="shared" si="5"/>
        <v>898.32993351677396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7.7632200000000005</v>
      </c>
      <c r="E88">
        <f>GT_NG!T88</f>
        <v>11.003006285870455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54.46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602.74159435972035</v>
      </c>
      <c r="P88" s="36">
        <v>37.380000000000003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396.08999999999992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9.6823850592962977</v>
      </c>
      <c r="AD88">
        <f t="shared" si="4"/>
        <v>1112.8554355862943</v>
      </c>
      <c r="AE88">
        <f>'IDT-1'!F88</f>
        <v>-208</v>
      </c>
      <c r="AF88" s="24"/>
      <c r="AG88">
        <f t="shared" si="5"/>
        <v>904.85543558629433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7.7632200000000005</v>
      </c>
      <c r="E89">
        <f>GT_NG!T89</f>
        <v>11.003006285870455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54.46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583.54527560032773</v>
      </c>
      <c r="P89" s="36">
        <v>37.380000000000003</v>
      </c>
      <c r="Q89" s="36">
        <v>7.6999999999999993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369.94999999999993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9.3119711362151811</v>
      </c>
      <c r="AD89">
        <f t="shared" si="4"/>
        <v>1028.9595307499831</v>
      </c>
      <c r="AE89">
        <f>'IDT-1'!F89</f>
        <v>-148</v>
      </c>
      <c r="AF89" s="24"/>
      <c r="AG89">
        <f t="shared" si="5"/>
        <v>880.95953074998306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7.7632200000000005</v>
      </c>
      <c r="E90">
        <f>GT_NG!T90</f>
        <v>11.003006285870455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69.607496583471189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618.10683916869857</v>
      </c>
      <c r="P90" s="36">
        <v>37.380000000000003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400.14999999999992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-181</v>
      </c>
      <c r="AA90" s="75">
        <f>STOA!J90</f>
        <v>1.47</v>
      </c>
      <c r="AB90" s="75">
        <f>-STOA!P90</f>
        <v>0</v>
      </c>
      <c r="AC90">
        <f t="shared" si="3"/>
        <v>11.540624269324459</v>
      </c>
      <c r="AD90">
        <f t="shared" si="4"/>
        <v>998.80993776871571</v>
      </c>
      <c r="AE90">
        <f>'IDT-1'!F90</f>
        <v>-118.211</v>
      </c>
      <c r="AF90" s="24"/>
      <c r="AG90">
        <f t="shared" si="5"/>
        <v>880.5989377687157</v>
      </c>
      <c r="AI90" s="34">
        <f>PXIL!J90</f>
        <v>0</v>
      </c>
      <c r="AJ90" s="34">
        <f>PXIL!P90</f>
        <v>0</v>
      </c>
      <c r="AK90" s="34">
        <f>RTM_IEX!J90</f>
        <v>19.239999999999998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7.7632200000000005</v>
      </c>
      <c r="E91">
        <f>GT_NG!T91</f>
        <v>11.003006285870455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54.46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572.79401325710035</v>
      </c>
      <c r="P91" s="36">
        <v>37.380000000000003</v>
      </c>
      <c r="Q91" s="36">
        <v>7.6999999999999993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335.07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9.5640053618987526</v>
      </c>
      <c r="AD91">
        <f t="shared" si="4"/>
        <v>908.0762341810721</v>
      </c>
      <c r="AE91">
        <f>'IDT-1'!F91</f>
        <v>-50.814</v>
      </c>
      <c r="AF91" s="24"/>
      <c r="AG91">
        <f t="shared" si="5"/>
        <v>857.26223418107213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-110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7.7632200000000005</v>
      </c>
      <c r="E92">
        <f>GT_NG!T92</f>
        <v>11.003006285870455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54.46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511.59502091119265</v>
      </c>
      <c r="P92" s="36">
        <v>37.380000000000003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366.4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9.0166153058220111</v>
      </c>
      <c r="AD92">
        <f t="shared" si="4"/>
        <v>913.75463189124116</v>
      </c>
      <c r="AE92">
        <f>'IDT-1'!F92</f>
        <v>-70.534000000000006</v>
      </c>
      <c r="AF92" s="24"/>
      <c r="AG92">
        <f t="shared" si="5"/>
        <v>843.22063189124117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7.7632200000000005</v>
      </c>
      <c r="E93">
        <f>GT_NG!T93</f>
        <v>11.003006285870455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54.46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447.8186921684765</v>
      </c>
      <c r="P93" s="36">
        <v>37.38000000000001</v>
      </c>
      <c r="Q93" s="36">
        <v>26.63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368.55999999999995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-94</v>
      </c>
      <c r="AA93" s="75">
        <f>STOA!J93</f>
        <v>1.47</v>
      </c>
      <c r="AB93" s="75">
        <f>-STOA!P93</f>
        <v>0</v>
      </c>
      <c r="AC93">
        <f t="shared" si="3"/>
        <v>8.9460695070294207</v>
      </c>
      <c r="AD93">
        <f t="shared" si="4"/>
        <v>837.13884894731757</v>
      </c>
      <c r="AE93">
        <f>'IDT-1'!F93</f>
        <v>-29.984999999999999</v>
      </c>
      <c r="AF93" s="24"/>
      <c r="AG93">
        <f t="shared" si="5"/>
        <v>807.15384894731756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7.7632200000000005</v>
      </c>
      <c r="E94">
        <f>GT_NG!T94</f>
        <v>11.003006285870455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54.46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447.8186921684765</v>
      </c>
      <c r="P94" s="36">
        <v>37.38000000000001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353.83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-86</v>
      </c>
      <c r="AA94" s="75">
        <f>STOA!J94</f>
        <v>1.47</v>
      </c>
      <c r="AB94" s="75">
        <f>-STOA!P94</f>
        <v>0</v>
      </c>
      <c r="AC94">
        <f t="shared" si="3"/>
        <v>8.8666332924267621</v>
      </c>
      <c r="AD94">
        <f t="shared" si="4"/>
        <v>779.55828516192037</v>
      </c>
      <c r="AE94">
        <f>'IDT-1'!F94</f>
        <v>0</v>
      </c>
      <c r="AF94" s="24"/>
      <c r="AG94">
        <f t="shared" si="5"/>
        <v>779.55828516192037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-47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7.7632200000000005</v>
      </c>
      <c r="E95">
        <f>GT_NG!T95</f>
        <v>11.003006285870455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54.46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446.30793754918818</v>
      </c>
      <c r="P95" s="36">
        <v>37.38000000000001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353.56999999999994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-116</v>
      </c>
      <c r="AA95" s="75">
        <f>STOA!J95</f>
        <v>1.47</v>
      </c>
      <c r="AB95" s="75">
        <f>-STOA!P95</f>
        <v>0</v>
      </c>
      <c r="AC95">
        <f t="shared" si="3"/>
        <v>9.1058936853714094</v>
      </c>
      <c r="AD95">
        <f t="shared" si="4"/>
        <v>747.54827014968726</v>
      </c>
      <c r="AE95">
        <f>'IDT-1'!F95</f>
        <v>0</v>
      </c>
      <c r="AF95" s="24"/>
      <c r="AG95">
        <f t="shared" si="5"/>
        <v>747.54827014968726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-47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7.7632200000000005</v>
      </c>
      <c r="E96">
        <f>GT_NG!T96</f>
        <v>11.003006285870455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54.46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446.02799564477982</v>
      </c>
      <c r="P96" s="36">
        <v>37.38000000000001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353.4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-211</v>
      </c>
      <c r="AA96" s="75">
        <f>STOA!J96</f>
        <v>1.47</v>
      </c>
      <c r="AB96" s="75">
        <f>-STOA!P96</f>
        <v>0</v>
      </c>
      <c r="AC96">
        <f t="shared" si="3"/>
        <v>9.7355110059681671</v>
      </c>
      <c r="AD96">
        <f t="shared" si="4"/>
        <v>709.39871092468206</v>
      </c>
      <c r="AE96">
        <f>'IDT-1'!F96</f>
        <v>0</v>
      </c>
      <c r="AF96" s="24"/>
      <c r="AG96">
        <f t="shared" si="5"/>
        <v>709.39871092468206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7.7632200000000005</v>
      </c>
      <c r="E97">
        <f>GT_NG!T97</f>
        <v>11.003006285870455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56.99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446.15991082350632</v>
      </c>
      <c r="P97" s="36">
        <v>37.38000000000001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353.23999999999995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-230</v>
      </c>
      <c r="AA97" s="75">
        <f>STOA!J97</f>
        <v>1.47</v>
      </c>
      <c r="AB97" s="75">
        <f>-STOA!P97</f>
        <v>0</v>
      </c>
      <c r="AC97">
        <f t="shared" si="3"/>
        <v>9.9174790902423613</v>
      </c>
      <c r="AD97">
        <f t="shared" si="4"/>
        <v>692.7186580191343</v>
      </c>
      <c r="AE97">
        <f>'IDT-1'!F97</f>
        <v>0</v>
      </c>
      <c r="AF97" s="24"/>
      <c r="AG97">
        <f t="shared" si="5"/>
        <v>692.7186580191343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7.7632200000000005</v>
      </c>
      <c r="E98">
        <f>GT_NG!T98</f>
        <v>11.003006285870455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56.99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446.15991082350632</v>
      </c>
      <c r="P98" s="36">
        <v>37.38000000000001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353.06999999999994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-256</v>
      </c>
      <c r="AA98" s="75">
        <f>STOA!J98</f>
        <v>1.47</v>
      </c>
      <c r="AB98" s="75">
        <f>-STOA!P98</f>
        <v>0</v>
      </c>
      <c r="AC98">
        <f t="shared" si="3"/>
        <v>10.136301191089478</v>
      </c>
      <c r="AD98">
        <f t="shared" si="4"/>
        <v>666.32983591828724</v>
      </c>
      <c r="AE98">
        <f>'IDT-1'!F98</f>
        <v>0</v>
      </c>
      <c r="AF98" s="24"/>
      <c r="AG98">
        <f t="shared" si="5"/>
        <v>666.32983591828724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0.18455701500000024</v>
      </c>
      <c r="E99">
        <f t="shared" si="6"/>
        <v>0.2209907857852986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1.4416658455045945</v>
      </c>
      <c r="J99">
        <f t="shared" si="6"/>
        <v>0</v>
      </c>
      <c r="K99">
        <f t="shared" si="6"/>
        <v>2.6687750867663208E-2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12.89603401133931</v>
      </c>
      <c r="P99" s="36">
        <f t="shared" si="6"/>
        <v>1.1228144523212755</v>
      </c>
      <c r="Q99" s="36">
        <f t="shared" si="6"/>
        <v>0.46540294225481299</v>
      </c>
      <c r="R99" s="38">
        <f>SUM(R3:R98)/4000</f>
        <v>0.21673376676955086</v>
      </c>
      <c r="S99" s="38">
        <f t="shared" si="6"/>
        <v>0</v>
      </c>
      <c r="T99" s="37">
        <f t="shared" si="6"/>
        <v>0.84892000000000001</v>
      </c>
      <c r="U99" s="37">
        <f t="shared" si="6"/>
        <v>9.3035242699999969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2.5917499999999996E-2</v>
      </c>
      <c r="Z99" s="34">
        <f t="shared" si="6"/>
        <v>-2.1018874999999997</v>
      </c>
      <c r="AA99" s="75">
        <f t="shared" si="6"/>
        <v>3.5099999999999978E-2</v>
      </c>
      <c r="AB99" s="75">
        <f t="shared" si="6"/>
        <v>0</v>
      </c>
      <c r="AC99">
        <f t="shared" si="6"/>
        <v>0.24851560301232123</v>
      </c>
      <c r="AD99">
        <f t="shared" si="6"/>
        <v>23.919050236830167</v>
      </c>
      <c r="AE99">
        <f t="shared" si="6"/>
        <v>-0.82624150000000007</v>
      </c>
      <c r="AG99">
        <f t="shared" si="6"/>
        <v>23.092808736830172</v>
      </c>
      <c r="AI99">
        <f t="shared" si="6"/>
        <v>0</v>
      </c>
      <c r="AJ99">
        <f t="shared" si="6"/>
        <v>0</v>
      </c>
      <c r="AK99">
        <f t="shared" si="6"/>
        <v>7.6604999999999993E-2</v>
      </c>
      <c r="AL99">
        <f t="shared" si="6"/>
        <v>-0.59550000000000003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45332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1.1664000000000001</v>
      </c>
      <c r="E3">
        <f>GT_NG!S3</f>
        <v>2.0368809849521208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12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62.089999999999996</v>
      </c>
      <c r="AB3" s="75">
        <f>-STOA!Q3</f>
        <v>0</v>
      </c>
      <c r="AC3">
        <f>SUMIF(B3:AB3,"&gt;0")*$AC$2-SUMIF(B3:AB3,"&lt;0")*($AC$2/(1-$AC$2))+SUMIF(AI3:AR3,"&gt;0")*$AC$2-SUMIF(AI3:AR3,"&lt;0")*($AC$2/(1-$AC$2))</f>
        <v>0.8424635602735977</v>
      </c>
      <c r="AD3">
        <f>SUM(B3:AB3,AI3:AR3)-AC3</f>
        <v>99.450817424678519</v>
      </c>
      <c r="AE3">
        <f>'IDT-1'!E3</f>
        <v>0</v>
      </c>
      <c r="AF3" s="24"/>
      <c r="AG3">
        <f>SUM(AD3:AF3)</f>
        <v>99.450817424678519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1.1664000000000001</v>
      </c>
      <c r="E4">
        <f>GT_NG!S4</f>
        <v>2.0368809849521208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12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62.089999999999996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0.8424635602735977</v>
      </c>
      <c r="AD4">
        <f t="shared" ref="AD4:AD67" si="1">SUM(B4:AB4,AI4:AR4)-AC4</f>
        <v>99.450817424678519</v>
      </c>
      <c r="AE4">
        <f>'IDT-1'!E4</f>
        <v>0</v>
      </c>
      <c r="AF4" s="24"/>
      <c r="AG4">
        <f t="shared" ref="AG4:AG67" si="2">SUM(AD4:AF4)</f>
        <v>99.450817424678519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1.1664000000000001</v>
      </c>
      <c r="E5">
        <f>GT_NG!S5</f>
        <v>1.9827086183310536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18.496177130044842</v>
      </c>
      <c r="J5">
        <f>Bawana_RLNG!S5</f>
        <v>0</v>
      </c>
      <c r="K5">
        <f>Bawana_Spot!S5</f>
        <v>12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62.089999999999996</v>
      </c>
      <c r="AB5" s="75">
        <f>-STOA!Q5</f>
        <v>0</v>
      </c>
      <c r="AC5">
        <f t="shared" si="0"/>
        <v>0.80417640028635751</v>
      </c>
      <c r="AD5">
        <f t="shared" si="1"/>
        <v>94.931109348089549</v>
      </c>
      <c r="AE5">
        <f>'IDT-1'!E5</f>
        <v>0</v>
      </c>
      <c r="AF5" s="24"/>
      <c r="AG5">
        <f t="shared" si="2"/>
        <v>94.931109348089549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1.1664000000000001</v>
      </c>
      <c r="E6">
        <f>GT_NG!S6</f>
        <v>1.9827086183310536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18.496177130044842</v>
      </c>
      <c r="J6">
        <f>Bawana_RLNG!S6</f>
        <v>0</v>
      </c>
      <c r="K6">
        <f>Bawana_Spot!S6</f>
        <v>12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62.089999999999996</v>
      </c>
      <c r="AB6" s="75">
        <f>-STOA!Q6</f>
        <v>0</v>
      </c>
      <c r="AC6">
        <f t="shared" si="0"/>
        <v>0.80417640028635751</v>
      </c>
      <c r="AD6">
        <f t="shared" si="1"/>
        <v>94.931109348089549</v>
      </c>
      <c r="AE6">
        <f>'IDT-1'!E6</f>
        <v>0</v>
      </c>
      <c r="AF6" s="24"/>
      <c r="AG6">
        <f t="shared" si="2"/>
        <v>94.931109348089549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1.1664000000000001</v>
      </c>
      <c r="E7">
        <f>GT_NG!S7</f>
        <v>1.9827086183310536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12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62.089999999999996</v>
      </c>
      <c r="AB7" s="75">
        <f>-STOA!Q7</f>
        <v>0</v>
      </c>
      <c r="AC7">
        <f t="shared" si="0"/>
        <v>0.84200851239398078</v>
      </c>
      <c r="AD7">
        <f t="shared" si="1"/>
        <v>99.397100105937071</v>
      </c>
      <c r="AE7">
        <f>'IDT-1'!E7</f>
        <v>0</v>
      </c>
      <c r="AF7" s="24"/>
      <c r="AG7">
        <f t="shared" si="2"/>
        <v>99.397100105937071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1.1664000000000001</v>
      </c>
      <c r="E8">
        <f>GT_NG!S8</f>
        <v>1.9827086183310536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12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62.089999999999996</v>
      </c>
      <c r="AB8" s="75">
        <f>-STOA!Q8</f>
        <v>0</v>
      </c>
      <c r="AC8">
        <f t="shared" si="0"/>
        <v>0.84200851239398078</v>
      </c>
      <c r="AD8">
        <f t="shared" si="1"/>
        <v>99.397100105937071</v>
      </c>
      <c r="AE8">
        <f>'IDT-1'!E8</f>
        <v>0</v>
      </c>
      <c r="AF8" s="24"/>
      <c r="AG8">
        <f t="shared" si="2"/>
        <v>99.397100105937071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1.1664000000000001</v>
      </c>
      <c r="E9">
        <f>GT_NG!S9</f>
        <v>1.9827086183310536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12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62.089999999999996</v>
      </c>
      <c r="AB9" s="75">
        <f>-STOA!Q9</f>
        <v>0</v>
      </c>
      <c r="AC9">
        <f t="shared" si="0"/>
        <v>0.84200851239398078</v>
      </c>
      <c r="AD9">
        <f t="shared" si="1"/>
        <v>99.397100105937071</v>
      </c>
      <c r="AE9">
        <f>'IDT-1'!E9</f>
        <v>0</v>
      </c>
      <c r="AF9" s="24"/>
      <c r="AG9">
        <f t="shared" si="2"/>
        <v>99.397100105937071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1.1664000000000001</v>
      </c>
      <c r="E10">
        <f>GT_NG!S10</f>
        <v>1.9827086183310536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12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62.089999999999996</v>
      </c>
      <c r="AB10" s="75">
        <f>-STOA!Q10</f>
        <v>0</v>
      </c>
      <c r="AC10">
        <f t="shared" si="0"/>
        <v>0.84200851239398078</v>
      </c>
      <c r="AD10">
        <f t="shared" si="1"/>
        <v>99.397100105937071</v>
      </c>
      <c r="AE10">
        <f>'IDT-1'!E10</f>
        <v>0</v>
      </c>
      <c r="AF10" s="24"/>
      <c r="AG10">
        <f t="shared" si="2"/>
        <v>99.397100105937071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1.1664000000000001</v>
      </c>
      <c r="E11">
        <f>GT_NG!S11</f>
        <v>1.4981420765027325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12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62.089999999999996</v>
      </c>
      <c r="AB11" s="75">
        <f>-STOA!Q11</f>
        <v>0</v>
      </c>
      <c r="AC11">
        <f t="shared" si="0"/>
        <v>0.8379381534426229</v>
      </c>
      <c r="AD11">
        <f t="shared" si="1"/>
        <v>98.916603923060109</v>
      </c>
      <c r="AE11">
        <f>'IDT-1'!E11</f>
        <v>0</v>
      </c>
      <c r="AF11" s="24"/>
      <c r="AG11">
        <f t="shared" si="2"/>
        <v>98.916603923060109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1.1664000000000001</v>
      </c>
      <c r="E12">
        <f>GT_NG!S12</f>
        <v>1.4981420765027325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12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62.089999999999996</v>
      </c>
      <c r="AB12" s="75">
        <f>-STOA!Q12</f>
        <v>0</v>
      </c>
      <c r="AC12">
        <f t="shared" si="0"/>
        <v>0.8379381534426229</v>
      </c>
      <c r="AD12">
        <f t="shared" si="1"/>
        <v>98.916603923060109</v>
      </c>
      <c r="AE12">
        <f>'IDT-1'!E12</f>
        <v>0</v>
      </c>
      <c r="AF12" s="24"/>
      <c r="AG12">
        <f t="shared" si="2"/>
        <v>98.916603923060109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1.1664000000000001</v>
      </c>
      <c r="E13">
        <f>GT_NG!S13</f>
        <v>1.4981420765027325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12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62.089999999999996</v>
      </c>
      <c r="AB13" s="75">
        <f>-STOA!Q13</f>
        <v>0</v>
      </c>
      <c r="AC13">
        <f t="shared" si="0"/>
        <v>0.8379381534426229</v>
      </c>
      <c r="AD13">
        <f t="shared" si="1"/>
        <v>98.916603923060109</v>
      </c>
      <c r="AE13">
        <f>'IDT-1'!E13</f>
        <v>0</v>
      </c>
      <c r="AF13" s="24"/>
      <c r="AG13">
        <f t="shared" si="2"/>
        <v>98.916603923060109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1.1664000000000001</v>
      </c>
      <c r="E14">
        <f>GT_NG!S14</f>
        <v>1.4981420765027325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12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62.089999999999996</v>
      </c>
      <c r="AB14" s="75">
        <f>-STOA!Q14</f>
        <v>0</v>
      </c>
      <c r="AC14">
        <f t="shared" si="0"/>
        <v>0.8379381534426229</v>
      </c>
      <c r="AD14">
        <f t="shared" si="1"/>
        <v>98.916603923060109</v>
      </c>
      <c r="AE14">
        <f>'IDT-1'!E14</f>
        <v>0</v>
      </c>
      <c r="AF14" s="24"/>
      <c r="AG14">
        <f t="shared" si="2"/>
        <v>98.916603923060109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1.1664000000000001</v>
      </c>
      <c r="E15">
        <f>GT_NG!S15</f>
        <v>1.4981420765027325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12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62.089999999999996</v>
      </c>
      <c r="AB15" s="75">
        <f>-STOA!Q15</f>
        <v>0</v>
      </c>
      <c r="AC15">
        <f t="shared" si="0"/>
        <v>0.8379381534426229</v>
      </c>
      <c r="AD15">
        <f t="shared" si="1"/>
        <v>98.916603923060109</v>
      </c>
      <c r="AE15">
        <f>'IDT-1'!E15</f>
        <v>0</v>
      </c>
      <c r="AF15" s="24"/>
      <c r="AG15">
        <f t="shared" si="2"/>
        <v>98.916603923060109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1.2538800000000001</v>
      </c>
      <c r="E16">
        <f>GT_NG!S16</f>
        <v>1.4981420765027325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12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62.089999999999996</v>
      </c>
      <c r="AB16" s="75">
        <f>-STOA!Q16</f>
        <v>0</v>
      </c>
      <c r="AC16">
        <f t="shared" si="0"/>
        <v>0.83867298544262292</v>
      </c>
      <c r="AD16">
        <f t="shared" si="1"/>
        <v>99.003349091060102</v>
      </c>
      <c r="AE16">
        <f>'IDT-1'!E16</f>
        <v>0</v>
      </c>
      <c r="AF16" s="24"/>
      <c r="AG16">
        <f t="shared" si="2"/>
        <v>99.003349091060102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1.2538800000000001</v>
      </c>
      <c r="E17">
        <f>GT_NG!S17</f>
        <v>1.4981420765027325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12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62.089999999999996</v>
      </c>
      <c r="AB17" s="75">
        <f>-STOA!Q17</f>
        <v>0</v>
      </c>
      <c r="AC17">
        <f t="shared" si="0"/>
        <v>0.83867298544262292</v>
      </c>
      <c r="AD17">
        <f t="shared" si="1"/>
        <v>99.003349091060102</v>
      </c>
      <c r="AE17">
        <f>'IDT-1'!E17</f>
        <v>0</v>
      </c>
      <c r="AF17" s="24"/>
      <c r="AG17">
        <f t="shared" si="2"/>
        <v>99.003349091060102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1.2538800000000001</v>
      </c>
      <c r="E18">
        <f>GT_NG!S18</f>
        <v>1.4981420765027325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12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62.089999999999996</v>
      </c>
      <c r="AB18" s="75">
        <f>-STOA!Q18</f>
        <v>0</v>
      </c>
      <c r="AC18">
        <f t="shared" si="0"/>
        <v>0.83867298544262292</v>
      </c>
      <c r="AD18">
        <f t="shared" si="1"/>
        <v>99.003349091060102</v>
      </c>
      <c r="AE18">
        <f>'IDT-1'!E18</f>
        <v>0</v>
      </c>
      <c r="AF18" s="24"/>
      <c r="AG18">
        <f t="shared" si="2"/>
        <v>99.003349091060102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1.2538800000000001</v>
      </c>
      <c r="E19">
        <f>GT_NG!S19</f>
        <v>1.4981420765027325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12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62.089999999999996</v>
      </c>
      <c r="AB19" s="75">
        <f>-STOA!Q19</f>
        <v>0</v>
      </c>
      <c r="AC19">
        <f t="shared" si="0"/>
        <v>0.83867298544262292</v>
      </c>
      <c r="AD19">
        <f t="shared" si="1"/>
        <v>99.003349091060102</v>
      </c>
      <c r="AE19">
        <f>'IDT-1'!E19</f>
        <v>0</v>
      </c>
      <c r="AF19" s="24"/>
      <c r="AG19">
        <f t="shared" si="2"/>
        <v>99.003349091060102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1.2538800000000001</v>
      </c>
      <c r="E20">
        <f>GT_NG!S20</f>
        <v>1.4981420765027325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12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62.089999999999996</v>
      </c>
      <c r="AB20" s="75">
        <f>-STOA!Q20</f>
        <v>0</v>
      </c>
      <c r="AC20">
        <f t="shared" si="0"/>
        <v>0.83867298544262292</v>
      </c>
      <c r="AD20">
        <f t="shared" si="1"/>
        <v>99.003349091060102</v>
      </c>
      <c r="AE20">
        <f>'IDT-1'!E20</f>
        <v>0</v>
      </c>
      <c r="AF20" s="24"/>
      <c r="AG20">
        <f t="shared" si="2"/>
        <v>99.003349091060102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1.2538800000000001</v>
      </c>
      <c r="E21">
        <f>GT_NG!S21</f>
        <v>1.4981420765027325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12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62.089999999999996</v>
      </c>
      <c r="AB21" s="75">
        <f>-STOA!Q21</f>
        <v>0</v>
      </c>
      <c r="AC21">
        <f t="shared" si="0"/>
        <v>0.83867298544262292</v>
      </c>
      <c r="AD21">
        <f t="shared" si="1"/>
        <v>99.003349091060102</v>
      </c>
      <c r="AE21">
        <f>'IDT-1'!E21</f>
        <v>0</v>
      </c>
      <c r="AF21" s="24"/>
      <c r="AG21">
        <f t="shared" si="2"/>
        <v>99.003349091060102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1.2538800000000001</v>
      </c>
      <c r="E22">
        <f>GT_NG!S22</f>
        <v>1.4981420765027325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12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62.089999999999996</v>
      </c>
      <c r="AB22" s="75">
        <f>-STOA!Q22</f>
        <v>0</v>
      </c>
      <c r="AC22">
        <f t="shared" si="0"/>
        <v>0.83867298544262292</v>
      </c>
      <c r="AD22">
        <f t="shared" si="1"/>
        <v>99.003349091060102</v>
      </c>
      <c r="AE22">
        <f>'IDT-1'!E22</f>
        <v>0</v>
      </c>
      <c r="AF22" s="24"/>
      <c r="AG22">
        <f t="shared" si="2"/>
        <v>99.003349091060102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1.2538800000000001</v>
      </c>
      <c r="E23">
        <f>GT_NG!S23</f>
        <v>1.4981420765027325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12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62.089999999999996</v>
      </c>
      <c r="AB23" s="75">
        <f>-STOA!Q23</f>
        <v>0</v>
      </c>
      <c r="AC23">
        <f t="shared" si="0"/>
        <v>0.83867298544262292</v>
      </c>
      <c r="AD23">
        <f t="shared" si="1"/>
        <v>99.003349091060102</v>
      </c>
      <c r="AE23">
        <f>'IDT-1'!E23</f>
        <v>0</v>
      </c>
      <c r="AF23" s="24"/>
      <c r="AG23">
        <f t="shared" si="2"/>
        <v>99.003349091060102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1.2538800000000001</v>
      </c>
      <c r="E24">
        <f>GT_NG!S24</f>
        <v>1.4981420765027325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12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62.089999999999996</v>
      </c>
      <c r="AB24" s="75">
        <f>-STOA!Q24</f>
        <v>0</v>
      </c>
      <c r="AC24">
        <f t="shared" si="0"/>
        <v>0.83867298544262292</v>
      </c>
      <c r="AD24">
        <f t="shared" si="1"/>
        <v>99.003349091060102</v>
      </c>
      <c r="AE24">
        <f>'IDT-1'!E24</f>
        <v>0</v>
      </c>
      <c r="AF24" s="24"/>
      <c r="AG24">
        <f t="shared" si="2"/>
        <v>99.003349091060102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1.2538800000000001</v>
      </c>
      <c r="E25">
        <f>GT_NG!S25</f>
        <v>1.4981420765027325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12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62.089999999999996</v>
      </c>
      <c r="AB25" s="75">
        <f>-STOA!Q25</f>
        <v>0</v>
      </c>
      <c r="AC25">
        <f t="shared" si="0"/>
        <v>0.83867298544262292</v>
      </c>
      <c r="AD25">
        <f t="shared" si="1"/>
        <v>99.003349091060102</v>
      </c>
      <c r="AE25">
        <f>'IDT-1'!E25</f>
        <v>0</v>
      </c>
      <c r="AF25" s="24"/>
      <c r="AG25">
        <f t="shared" si="2"/>
        <v>99.003349091060102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1.2538800000000001</v>
      </c>
      <c r="E26">
        <f>GT_NG!S26</f>
        <v>1.4981420765027325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12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62.089999999999996</v>
      </c>
      <c r="AB26" s="75">
        <f>-STOA!Q26</f>
        <v>0</v>
      </c>
      <c r="AC26">
        <f t="shared" si="0"/>
        <v>0.83867298544262292</v>
      </c>
      <c r="AD26">
        <f t="shared" si="1"/>
        <v>99.003349091060102</v>
      </c>
      <c r="AE26">
        <f>'IDT-1'!E26</f>
        <v>0</v>
      </c>
      <c r="AF26" s="24"/>
      <c r="AG26">
        <f t="shared" si="2"/>
        <v>99.003349091060102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1.2538800000000001</v>
      </c>
      <c r="E27">
        <f>GT_NG!S27</f>
        <v>1.4682877959927141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22.999101597593846</v>
      </c>
      <c r="J27">
        <f>Bawana_RLNG!S27</f>
        <v>0</v>
      </c>
      <c r="K27">
        <f>Bawana_Spot!S27</f>
        <v>17.25185035457033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62.089999999999996</v>
      </c>
      <c r="AB27" s="75">
        <f>-STOA!Q27</f>
        <v>0</v>
      </c>
      <c r="AC27">
        <f t="shared" si="0"/>
        <v>0.88253020588451769</v>
      </c>
      <c r="AD27">
        <f t="shared" si="1"/>
        <v>104.18058954227236</v>
      </c>
      <c r="AE27">
        <f>'IDT-1'!E27</f>
        <v>0</v>
      </c>
      <c r="AF27" s="24"/>
      <c r="AG27">
        <f t="shared" si="2"/>
        <v>104.18058954227236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1.2538800000000001</v>
      </c>
      <c r="E28">
        <f>GT_NG!S28</f>
        <v>1.4682877959927141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20.927873819557661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62.089999999999996</v>
      </c>
      <c r="AB28" s="75">
        <f>-STOA!Q28</f>
        <v>0</v>
      </c>
      <c r="AC28">
        <f t="shared" si="0"/>
        <v>0.91340880299041138</v>
      </c>
      <c r="AD28">
        <f t="shared" si="1"/>
        <v>107.8257344101538</v>
      </c>
      <c r="AE28">
        <f>'IDT-1'!E28</f>
        <v>0</v>
      </c>
      <c r="AF28" s="24"/>
      <c r="AG28">
        <f t="shared" si="2"/>
        <v>107.8257344101538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1.2538800000000001</v>
      </c>
      <c r="E29">
        <f>GT_NG!S29</f>
        <v>1.4981420765027325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12.739579662806428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8.01</v>
      </c>
      <c r="Z29" s="34">
        <f>IEX!Q29</f>
        <v>0</v>
      </c>
      <c r="AA29" s="75">
        <f>STOA!K29</f>
        <v>62.089999999999996</v>
      </c>
      <c r="AB29" s="75">
        <f>-STOA!Q29</f>
        <v>0</v>
      </c>
      <c r="AC29">
        <f t="shared" si="0"/>
        <v>0.95928590802998515</v>
      </c>
      <c r="AD29">
        <f t="shared" si="1"/>
        <v>113.24141742887302</v>
      </c>
      <c r="AE29">
        <f>'IDT-1'!E29</f>
        <v>0</v>
      </c>
      <c r="AF29" s="24"/>
      <c r="AG29">
        <f t="shared" si="2"/>
        <v>113.24141742887302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5.61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1.2538800000000001</v>
      </c>
      <c r="E30">
        <f>GT_NG!S30</f>
        <v>1.4981420765027325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16.739453102028818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9.4</v>
      </c>
      <c r="Z30" s="34">
        <f>IEX!Q30</f>
        <v>0</v>
      </c>
      <c r="AA30" s="75">
        <f>STOA!K30</f>
        <v>62.089999999999996</v>
      </c>
      <c r="AB30" s="75">
        <f>-STOA!Q30</f>
        <v>0</v>
      </c>
      <c r="AC30">
        <f t="shared" si="0"/>
        <v>0.99170884491945321</v>
      </c>
      <c r="AD30">
        <f t="shared" si="1"/>
        <v>117.06886793120593</v>
      </c>
      <c r="AE30">
        <f>'IDT-1'!E30</f>
        <v>0</v>
      </c>
      <c r="AF30" s="24"/>
      <c r="AG30">
        <f t="shared" si="2"/>
        <v>117.06886793120593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4.08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1.2538800000000001</v>
      </c>
      <c r="E31">
        <f>GT_NG!S31</f>
        <v>1.4981420765027325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28.738705930028367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8.16</v>
      </c>
      <c r="Z31" s="34">
        <f>IEX!Q31</f>
        <v>0</v>
      </c>
      <c r="AA31" s="75">
        <f>STOA!K31</f>
        <v>62.089999999999996</v>
      </c>
      <c r="AB31" s="75">
        <f>-STOA!Q31</f>
        <v>0</v>
      </c>
      <c r="AC31">
        <f t="shared" si="0"/>
        <v>1.0554585686746494</v>
      </c>
      <c r="AD31">
        <f t="shared" si="1"/>
        <v>124.59437103545028</v>
      </c>
      <c r="AE31">
        <f>'IDT-1'!E31</f>
        <v>0</v>
      </c>
      <c r="AF31" s="24"/>
      <c r="AG31">
        <f t="shared" si="2"/>
        <v>124.59437103545028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0.91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1.2538800000000001</v>
      </c>
      <c r="E32">
        <f>GT_NG!S32</f>
        <v>1.4981420765027325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29.738617322981078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5.73</v>
      </c>
      <c r="Z32" s="34">
        <f>IEX!Q32</f>
        <v>0</v>
      </c>
      <c r="AA32" s="75">
        <f>STOA!K32</f>
        <v>62.089999999999996</v>
      </c>
      <c r="AB32" s="75">
        <f>-STOA!Q32</f>
        <v>0</v>
      </c>
      <c r="AC32">
        <f t="shared" si="0"/>
        <v>1.0415978243754522</v>
      </c>
      <c r="AD32">
        <f t="shared" si="1"/>
        <v>122.95814317270219</v>
      </c>
      <c r="AE32">
        <f>'IDT-1'!E32</f>
        <v>0</v>
      </c>
      <c r="AF32" s="24"/>
      <c r="AG32">
        <f t="shared" si="2"/>
        <v>122.95814317270219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0.69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1.2538800000000001</v>
      </c>
      <c r="E33">
        <f>GT_NG!S33</f>
        <v>1.4981420765027325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29.738591122270122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4.33</v>
      </c>
      <c r="Z33" s="34">
        <f>IEX!Q33</f>
        <v>0</v>
      </c>
      <c r="AA33" s="75">
        <f>STOA!K33</f>
        <v>62.089999999999996</v>
      </c>
      <c r="AB33" s="75">
        <f>-STOA!Q33</f>
        <v>0</v>
      </c>
      <c r="AC33">
        <f t="shared" si="0"/>
        <v>1.0390776042894803</v>
      </c>
      <c r="AD33">
        <f t="shared" si="1"/>
        <v>122.66063719207723</v>
      </c>
      <c r="AE33">
        <f>'IDT-1'!E33</f>
        <v>0</v>
      </c>
      <c r="AF33" s="24"/>
      <c r="AG33">
        <f t="shared" si="2"/>
        <v>122.66063719207723</v>
      </c>
      <c r="AI33" s="34">
        <f>PXIL!K33</f>
        <v>0</v>
      </c>
      <c r="AJ33" s="34">
        <f>PXIL!Q33</f>
        <v>0</v>
      </c>
      <c r="AK33" s="34">
        <f>RTM_IEX!K33</f>
        <v>1.31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0.48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1.2538800000000001</v>
      </c>
      <c r="E34">
        <f>GT_NG!S34</f>
        <v>1.4981420765027325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29.738591122270122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4.04</v>
      </c>
      <c r="Z34" s="34">
        <f>IEX!Q34</f>
        <v>0</v>
      </c>
      <c r="AA34" s="75">
        <f>STOA!K34</f>
        <v>62.089999999999996</v>
      </c>
      <c r="AB34" s="75">
        <f>-STOA!Q34</f>
        <v>0</v>
      </c>
      <c r="AC34">
        <f t="shared" si="0"/>
        <v>1.0443696042894801</v>
      </c>
      <c r="AD34">
        <f t="shared" si="1"/>
        <v>123.2853451920772</v>
      </c>
      <c r="AE34">
        <f>'IDT-1'!E34</f>
        <v>0</v>
      </c>
      <c r="AF34" s="24"/>
      <c r="AG34">
        <f t="shared" si="2"/>
        <v>123.2853451920772</v>
      </c>
      <c r="AI34" s="34">
        <f>PXIL!K34</f>
        <v>0</v>
      </c>
      <c r="AJ34" s="34">
        <f>PXIL!Q34</f>
        <v>0</v>
      </c>
      <c r="AK34" s="34">
        <f>RTM_IEX!K34</f>
        <v>2.19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0.52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1.2538800000000001</v>
      </c>
      <c r="E35">
        <f>GT_NG!S35</f>
        <v>1.4981420765027325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29.738835460881827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4.18</v>
      </c>
      <c r="Z35" s="34">
        <f>IEX!Q35</f>
        <v>0</v>
      </c>
      <c r="AA35" s="75">
        <f>STOA!K35</f>
        <v>62.089999999999996</v>
      </c>
      <c r="AB35" s="75">
        <f>-STOA!Q35</f>
        <v>0</v>
      </c>
      <c r="AC35">
        <f t="shared" si="0"/>
        <v>1.0625996567338185</v>
      </c>
      <c r="AD35">
        <f t="shared" si="1"/>
        <v>125.43735947824457</v>
      </c>
      <c r="AE35">
        <f>'IDT-1'!E35</f>
        <v>0</v>
      </c>
      <c r="AF35" s="24"/>
      <c r="AG35">
        <f t="shared" si="2"/>
        <v>125.43735947824457</v>
      </c>
      <c r="AI35" s="34">
        <f>PXIL!K35</f>
        <v>0</v>
      </c>
      <c r="AJ35" s="34">
        <f>PXIL!Q35</f>
        <v>0</v>
      </c>
      <c r="AK35" s="34">
        <f>RTM_IEX!K35</f>
        <v>3.3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1.44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1.2538800000000001</v>
      </c>
      <c r="E36">
        <f>GT_NG!S36</f>
        <v>1.4981420765027325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29.738933706213476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4.17</v>
      </c>
      <c r="Z36" s="34">
        <f>IEX!Q36</f>
        <v>0</v>
      </c>
      <c r="AA36" s="75">
        <f>STOA!K36</f>
        <v>62.089999999999996</v>
      </c>
      <c r="AB36" s="75">
        <f>-STOA!Q36</f>
        <v>0</v>
      </c>
      <c r="AC36">
        <f t="shared" si="0"/>
        <v>1.0692364819946043</v>
      </c>
      <c r="AD36">
        <f t="shared" si="1"/>
        <v>126.22082089831544</v>
      </c>
      <c r="AE36">
        <f>'IDT-1'!E36</f>
        <v>0</v>
      </c>
      <c r="AF36" s="24"/>
      <c r="AG36">
        <f t="shared" si="2"/>
        <v>126.22082089831544</v>
      </c>
      <c r="AI36" s="34">
        <f>PXIL!K36</f>
        <v>0</v>
      </c>
      <c r="AJ36" s="34">
        <f>PXIL!Q36</f>
        <v>0</v>
      </c>
      <c r="AK36" s="34">
        <f>RTM_IEX!K36</f>
        <v>3.94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1.6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1.2538800000000001</v>
      </c>
      <c r="E37">
        <f>GT_NG!S37</f>
        <v>1.4981420765027325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29.73877517400437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4.99</v>
      </c>
      <c r="Z37" s="34">
        <f>IEX!Q37</f>
        <v>0</v>
      </c>
      <c r="AA37" s="75">
        <f>STOA!K37</f>
        <v>62.089999999999996</v>
      </c>
      <c r="AB37" s="75">
        <f>-STOA!Q37</f>
        <v>0</v>
      </c>
      <c r="AC37">
        <f t="shared" si="0"/>
        <v>1.098467150324048</v>
      </c>
      <c r="AD37">
        <f t="shared" si="1"/>
        <v>129.67143169777691</v>
      </c>
      <c r="AE37">
        <f>'IDT-1'!E37</f>
        <v>0</v>
      </c>
      <c r="AF37" s="24"/>
      <c r="AG37">
        <f t="shared" si="2"/>
        <v>129.67143169777691</v>
      </c>
      <c r="AI37" s="34">
        <f>PXIL!K37</f>
        <v>0</v>
      </c>
      <c r="AJ37" s="34">
        <f>PXIL!Q37</f>
        <v>0</v>
      </c>
      <c r="AK37" s="34">
        <f>RTM_IEX!K37</f>
        <v>5.92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2.2799999999999998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1.2538800000000001</v>
      </c>
      <c r="E38">
        <f>GT_NG!S38</f>
        <v>1.4981420765027325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29.73906771159875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8.52</v>
      </c>
      <c r="Z38" s="34">
        <f>IEX!Q38</f>
        <v>0</v>
      </c>
      <c r="AA38" s="75">
        <f>STOA!K38</f>
        <v>62.089999999999996</v>
      </c>
      <c r="AB38" s="75">
        <f>-STOA!Q38</f>
        <v>0</v>
      </c>
      <c r="AC38">
        <f t="shared" si="0"/>
        <v>1.1475256076398408</v>
      </c>
      <c r="AD38">
        <f t="shared" si="1"/>
        <v>135.46266577805548</v>
      </c>
      <c r="AE38">
        <f>'IDT-1'!E38</f>
        <v>0</v>
      </c>
      <c r="AF38" s="24"/>
      <c r="AG38">
        <f t="shared" si="2"/>
        <v>135.46266577805548</v>
      </c>
      <c r="AI38" s="34">
        <f>PXIL!K38</f>
        <v>0</v>
      </c>
      <c r="AJ38" s="34">
        <f>PXIL!Q38</f>
        <v>0</v>
      </c>
      <c r="AK38" s="34">
        <f>RTM_IEX!K38</f>
        <v>5.03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5.48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1.2538800000000001</v>
      </c>
      <c r="E39">
        <f>GT_NG!S39</f>
        <v>1.4981420765027325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27.009169153157586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13.22</v>
      </c>
      <c r="Z39" s="34">
        <f>IEX!Q39</f>
        <v>0</v>
      </c>
      <c r="AA39" s="75">
        <f>STOA!K39</f>
        <v>62.089999999999996</v>
      </c>
      <c r="AB39" s="75">
        <f>-STOA!Q39</f>
        <v>0</v>
      </c>
      <c r="AC39">
        <f t="shared" si="0"/>
        <v>1.1891904597489347</v>
      </c>
      <c r="AD39">
        <f t="shared" si="1"/>
        <v>140.38110236750521</v>
      </c>
      <c r="AE39">
        <f>'IDT-1'!E39</f>
        <v>0</v>
      </c>
      <c r="AF39" s="24"/>
      <c r="AG39">
        <f t="shared" si="2"/>
        <v>140.38110236750521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13.5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1.2538800000000001</v>
      </c>
      <c r="E40">
        <f>GT_NG!S40</f>
        <v>1.4981420765027325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25.439217447476082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12.6</v>
      </c>
      <c r="Z40" s="34">
        <f>IEX!Q40</f>
        <v>0</v>
      </c>
      <c r="AA40" s="75">
        <f>STOA!K40</f>
        <v>62.089999999999996</v>
      </c>
      <c r="AB40" s="75">
        <f>-STOA!Q40</f>
        <v>0</v>
      </c>
      <c r="AC40">
        <f t="shared" si="0"/>
        <v>1.2159028654212103</v>
      </c>
      <c r="AD40">
        <f t="shared" si="1"/>
        <v>143.53443825615145</v>
      </c>
      <c r="AE40">
        <f>'IDT-1'!E40</f>
        <v>0</v>
      </c>
      <c r="AF40" s="24"/>
      <c r="AG40">
        <f t="shared" si="2"/>
        <v>143.53443825615145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18.87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1.2538800000000001</v>
      </c>
      <c r="E41">
        <f>GT_NG!S41</f>
        <v>1.4981420765027325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17.199470915746414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14.31</v>
      </c>
      <c r="Z41" s="34">
        <f>IEX!Q41</f>
        <v>0</v>
      </c>
      <c r="AA41" s="75">
        <f>STOA!K41</f>
        <v>62.089999999999996</v>
      </c>
      <c r="AB41" s="75">
        <f>-STOA!Q41</f>
        <v>0</v>
      </c>
      <c r="AC41">
        <f t="shared" si="0"/>
        <v>1.2284209945546809</v>
      </c>
      <c r="AD41">
        <f t="shared" si="1"/>
        <v>145.01217359528832</v>
      </c>
      <c r="AE41">
        <f>'IDT-1'!E41</f>
        <v>0</v>
      </c>
      <c r="AF41" s="24"/>
      <c r="AG41">
        <f t="shared" si="2"/>
        <v>145.01217359528832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26.89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1.2538800000000001</v>
      </c>
      <c r="E42">
        <f>GT_NG!S42</f>
        <v>1.4981420765027325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12.919602571595558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16.809999999999999</v>
      </c>
      <c r="Z42" s="34">
        <f>IEX!Q42</f>
        <v>0</v>
      </c>
      <c r="AA42" s="75">
        <f>STOA!K42</f>
        <v>62.089999999999996</v>
      </c>
      <c r="AB42" s="75">
        <f>-STOA!Q42</f>
        <v>0</v>
      </c>
      <c r="AC42">
        <f t="shared" si="0"/>
        <v>1.2350581004638137</v>
      </c>
      <c r="AD42">
        <f t="shared" si="1"/>
        <v>145.79566814522832</v>
      </c>
      <c r="AE42">
        <f>'IDT-1'!E42</f>
        <v>0</v>
      </c>
      <c r="AF42" s="24"/>
      <c r="AG42">
        <f t="shared" si="2"/>
        <v>145.79566814522832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29.46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1.2538800000000001</v>
      </c>
      <c r="E43">
        <f>GT_NG!S43</f>
        <v>1.4981420765027325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9.94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2.95</v>
      </c>
      <c r="Z43" s="34">
        <f>IEX!Q43</f>
        <v>0</v>
      </c>
      <c r="AA43" s="75">
        <f>STOA!K43</f>
        <v>62.089999999999996</v>
      </c>
      <c r="AB43" s="75">
        <f>-STOA!Q43</f>
        <v>0</v>
      </c>
      <c r="AC43">
        <f t="shared" si="0"/>
        <v>1.2323734388624112</v>
      </c>
      <c r="AD43">
        <f t="shared" si="1"/>
        <v>145.47875023523414</v>
      </c>
      <c r="AE43">
        <f>'IDT-1'!E43</f>
        <v>0</v>
      </c>
      <c r="AF43" s="24"/>
      <c r="AG43">
        <f t="shared" si="2"/>
        <v>145.47875023523414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45.98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1.2538800000000001</v>
      </c>
      <c r="E44">
        <f>GT_NG!S44</f>
        <v>1.4981420765027325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10.02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95.779999999999987</v>
      </c>
      <c r="AB44" s="75">
        <f>-STOA!Q44</f>
        <v>0</v>
      </c>
      <c r="AC44">
        <f t="shared" si="0"/>
        <v>1.1050294388624111</v>
      </c>
      <c r="AD44">
        <f t="shared" si="1"/>
        <v>130.44609423523417</v>
      </c>
      <c r="AE44">
        <f>'IDT-1'!E44</f>
        <v>0</v>
      </c>
      <c r="AF44" s="24"/>
      <c r="AG44">
        <f t="shared" si="2"/>
        <v>130.44609423523417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1.2538800000000001</v>
      </c>
      <c r="E45">
        <f>GT_NG!S45</f>
        <v>1.4981420765027325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12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95.779999999999987</v>
      </c>
      <c r="AB45" s="75">
        <f>-STOA!Q45</f>
        <v>0</v>
      </c>
      <c r="AC45">
        <f t="shared" si="0"/>
        <v>1.1216614388624111</v>
      </c>
      <c r="AD45">
        <f t="shared" si="1"/>
        <v>132.40946223523414</v>
      </c>
      <c r="AE45">
        <f>'IDT-1'!E45</f>
        <v>0</v>
      </c>
      <c r="AF45" s="24"/>
      <c r="AG45">
        <f t="shared" si="2"/>
        <v>132.40946223523414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1.2538800000000001</v>
      </c>
      <c r="E46">
        <f>GT_NG!S46</f>
        <v>1.4981420765027325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12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95.779999999999987</v>
      </c>
      <c r="AB46" s="75">
        <f>-STOA!Q46</f>
        <v>0</v>
      </c>
      <c r="AC46">
        <f t="shared" si="0"/>
        <v>1.1216614388624111</v>
      </c>
      <c r="AD46">
        <f t="shared" si="1"/>
        <v>132.40946223523414</v>
      </c>
      <c r="AE46">
        <f>'IDT-1'!E46</f>
        <v>0</v>
      </c>
      <c r="AF46" s="24"/>
      <c r="AG46">
        <f t="shared" si="2"/>
        <v>132.40946223523414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1.2538800000000001</v>
      </c>
      <c r="E47">
        <f>GT_NG!S47</f>
        <v>1.4981420765027325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12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95.779999999999987</v>
      </c>
      <c r="AB47" s="75">
        <f>-STOA!Q47</f>
        <v>0</v>
      </c>
      <c r="AC47">
        <f t="shared" si="0"/>
        <v>1.1216689854426229</v>
      </c>
      <c r="AD47">
        <f t="shared" si="1"/>
        <v>132.4103530910601</v>
      </c>
      <c r="AE47">
        <f>'IDT-1'!E47</f>
        <v>0</v>
      </c>
      <c r="AF47" s="24"/>
      <c r="AG47">
        <f t="shared" si="2"/>
        <v>132.4103530910601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1.2538800000000001</v>
      </c>
      <c r="E48">
        <f>GT_NG!S48</f>
        <v>1.4981420765027325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12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95.779999999999987</v>
      </c>
      <c r="AB48" s="75">
        <f>-STOA!Q48</f>
        <v>0</v>
      </c>
      <c r="AC48">
        <f t="shared" si="0"/>
        <v>1.1216689854426229</v>
      </c>
      <c r="AD48">
        <f t="shared" si="1"/>
        <v>132.4103530910601</v>
      </c>
      <c r="AE48">
        <f>'IDT-1'!E48</f>
        <v>0</v>
      </c>
      <c r="AF48" s="24"/>
      <c r="AG48">
        <f t="shared" si="2"/>
        <v>132.4103530910601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1.2538800000000001</v>
      </c>
      <c r="E49">
        <f>GT_NG!S49</f>
        <v>1.4981420765027325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12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95.779999999999987</v>
      </c>
      <c r="AB49" s="75">
        <f>-STOA!Q49</f>
        <v>0</v>
      </c>
      <c r="AC49">
        <f t="shared" si="0"/>
        <v>1.1216689854426229</v>
      </c>
      <c r="AD49">
        <f t="shared" si="1"/>
        <v>132.4103530910601</v>
      </c>
      <c r="AE49">
        <f>'IDT-1'!E49</f>
        <v>0</v>
      </c>
      <c r="AF49" s="24"/>
      <c r="AG49">
        <f t="shared" si="2"/>
        <v>132.4103530910601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1.2538800000000001</v>
      </c>
      <c r="E50">
        <f>GT_NG!S50</f>
        <v>1.4981420765027325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12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95.779999999999987</v>
      </c>
      <c r="AB50" s="75">
        <f>-STOA!Q50</f>
        <v>0</v>
      </c>
      <c r="AC50">
        <f t="shared" si="0"/>
        <v>1.1216689854426229</v>
      </c>
      <c r="AD50">
        <f t="shared" si="1"/>
        <v>132.4103530910601</v>
      </c>
      <c r="AE50">
        <f>'IDT-1'!E50</f>
        <v>0</v>
      </c>
      <c r="AF50" s="24"/>
      <c r="AG50">
        <f t="shared" si="2"/>
        <v>132.4103530910601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1.2538800000000001</v>
      </c>
      <c r="E51">
        <f>GT_NG!S51</f>
        <v>1.4981420765027325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12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95.779999999999987</v>
      </c>
      <c r="AB51" s="75">
        <f>-STOA!Q51</f>
        <v>0</v>
      </c>
      <c r="AC51">
        <f t="shared" si="0"/>
        <v>1.1216689854426229</v>
      </c>
      <c r="AD51">
        <f t="shared" si="1"/>
        <v>132.4103530910601</v>
      </c>
      <c r="AE51">
        <f>'IDT-1'!E51</f>
        <v>0</v>
      </c>
      <c r="AF51" s="24"/>
      <c r="AG51">
        <f t="shared" si="2"/>
        <v>132.4103530910601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1.2538800000000001</v>
      </c>
      <c r="E52">
        <f>GT_NG!S52</f>
        <v>1.4981420765027325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12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95.779999999999987</v>
      </c>
      <c r="AB52" s="75">
        <f>-STOA!Q52</f>
        <v>0</v>
      </c>
      <c r="AC52">
        <f t="shared" si="0"/>
        <v>1.1216689854426229</v>
      </c>
      <c r="AD52">
        <f t="shared" si="1"/>
        <v>132.4103530910601</v>
      </c>
      <c r="AE52">
        <f>'IDT-1'!E52</f>
        <v>0</v>
      </c>
      <c r="AF52" s="24"/>
      <c r="AG52">
        <f t="shared" si="2"/>
        <v>132.4103530910601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1.2538800000000001</v>
      </c>
      <c r="E53">
        <f>GT_NG!S53</f>
        <v>1.4981420765027325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12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95.779999999999987</v>
      </c>
      <c r="AB53" s="75">
        <f>-STOA!Q53</f>
        <v>0</v>
      </c>
      <c r="AC53">
        <f t="shared" si="0"/>
        <v>1.1216689854426229</v>
      </c>
      <c r="AD53">
        <f t="shared" si="1"/>
        <v>132.4103530910601</v>
      </c>
      <c r="AE53">
        <f>'IDT-1'!E53</f>
        <v>0</v>
      </c>
      <c r="AF53" s="24"/>
      <c r="AG53">
        <f t="shared" si="2"/>
        <v>132.4103530910601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1.2538800000000001</v>
      </c>
      <c r="E54">
        <f>GT_NG!S54</f>
        <v>1.4981420765027325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12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95.779999999999987</v>
      </c>
      <c r="AB54" s="75">
        <f>-STOA!Q54</f>
        <v>0</v>
      </c>
      <c r="AC54">
        <f t="shared" si="0"/>
        <v>1.1216689854426229</v>
      </c>
      <c r="AD54">
        <f t="shared" si="1"/>
        <v>132.4103530910601</v>
      </c>
      <c r="AE54">
        <f>'IDT-1'!E54</f>
        <v>0</v>
      </c>
      <c r="AF54" s="24"/>
      <c r="AG54">
        <f t="shared" si="2"/>
        <v>132.4103530910601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1.2538800000000001</v>
      </c>
      <c r="E55">
        <f>GT_NG!S55</f>
        <v>1.4981420765027325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10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95.779999999999987</v>
      </c>
      <c r="AB55" s="75">
        <f>-STOA!Q55</f>
        <v>0</v>
      </c>
      <c r="AC55">
        <f t="shared" si="0"/>
        <v>1.1048689854426228</v>
      </c>
      <c r="AD55">
        <f t="shared" si="1"/>
        <v>130.42715309106009</v>
      </c>
      <c r="AE55">
        <f>'IDT-1'!E55</f>
        <v>0</v>
      </c>
      <c r="AF55" s="24"/>
      <c r="AG55">
        <f t="shared" si="2"/>
        <v>130.42715309106009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1.2538800000000001</v>
      </c>
      <c r="E56">
        <f>GT_NG!S56</f>
        <v>1.4981420765027325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10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95.779999999999987</v>
      </c>
      <c r="AB56" s="75">
        <f>-STOA!Q56</f>
        <v>0</v>
      </c>
      <c r="AC56">
        <f t="shared" si="0"/>
        <v>1.2234651935910696</v>
      </c>
      <c r="AD56">
        <f t="shared" si="1"/>
        <v>116.30855688291166</v>
      </c>
      <c r="AE56">
        <f>'IDT-1'!E56</f>
        <v>0</v>
      </c>
      <c r="AF56" s="24"/>
      <c r="AG56">
        <f t="shared" si="2"/>
        <v>116.30855688291166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-14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1.2538800000000001</v>
      </c>
      <c r="E57">
        <f>GT_NG!S57</f>
        <v>1.4981420765027325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10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95.779999999999987</v>
      </c>
      <c r="AB57" s="75">
        <f>-STOA!Q57</f>
        <v>0</v>
      </c>
      <c r="AC57">
        <f t="shared" si="0"/>
        <v>1.248878666765737</v>
      </c>
      <c r="AD57">
        <f t="shared" si="1"/>
        <v>113.28314340973699</v>
      </c>
      <c r="AE57">
        <f>'IDT-1'!E57</f>
        <v>0</v>
      </c>
      <c r="AF57" s="24"/>
      <c r="AG57">
        <f t="shared" si="2"/>
        <v>113.28314340973699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-17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1.2538800000000001</v>
      </c>
      <c r="E58">
        <f>GT_NG!S58</f>
        <v>1.4981420765027325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10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95.779999999999987</v>
      </c>
      <c r="AB58" s="75">
        <f>-STOA!Q58</f>
        <v>0</v>
      </c>
      <c r="AC58">
        <f t="shared" si="0"/>
        <v>1.2658209822155151</v>
      </c>
      <c r="AD58">
        <f t="shared" si="1"/>
        <v>111.26620109428721</v>
      </c>
      <c r="AE58">
        <f>'IDT-1'!E58</f>
        <v>0</v>
      </c>
      <c r="AF58" s="24"/>
      <c r="AG58">
        <f t="shared" si="2"/>
        <v>111.26620109428721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-19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1.2538800000000001</v>
      </c>
      <c r="E59">
        <f>GT_NG!S59</f>
        <v>1.4981420765027325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10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95.779999999999987</v>
      </c>
      <c r="AB59" s="75">
        <f>-STOA!Q59</f>
        <v>0</v>
      </c>
      <c r="AC59">
        <f t="shared" si="0"/>
        <v>1.2827632976652932</v>
      </c>
      <c r="AD59">
        <f t="shared" si="1"/>
        <v>109.24925877883743</v>
      </c>
      <c r="AE59">
        <f>'IDT-1'!E59</f>
        <v>0</v>
      </c>
      <c r="AF59" s="24"/>
      <c r="AG59">
        <f t="shared" si="2"/>
        <v>109.24925877883743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-21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1.2538800000000001</v>
      </c>
      <c r="E60">
        <f>GT_NG!S60</f>
        <v>1.4990166414523451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10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95.779999999999987</v>
      </c>
      <c r="AB60" s="75">
        <f>-STOA!Q60</f>
        <v>0</v>
      </c>
      <c r="AC60">
        <f t="shared" si="0"/>
        <v>1.291241801735759</v>
      </c>
      <c r="AD60">
        <f t="shared" si="1"/>
        <v>108.24165483971657</v>
      </c>
      <c r="AE60">
        <f>'IDT-1'!E60</f>
        <v>0</v>
      </c>
      <c r="AF60" s="24"/>
      <c r="AG60">
        <f t="shared" si="2"/>
        <v>108.24165483971657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-22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1.2538800000000001</v>
      </c>
      <c r="E61">
        <f>GT_NG!S61</f>
        <v>1.4990166414523451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10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95.779999999999987</v>
      </c>
      <c r="AB61" s="75">
        <f>-STOA!Q61</f>
        <v>0</v>
      </c>
      <c r="AC61">
        <f t="shared" si="0"/>
        <v>1.299712959460648</v>
      </c>
      <c r="AD61">
        <f t="shared" si="1"/>
        <v>107.23318368199169</v>
      </c>
      <c r="AE61">
        <f>'IDT-1'!E61</f>
        <v>0</v>
      </c>
      <c r="AF61" s="24"/>
      <c r="AG61">
        <f t="shared" si="2"/>
        <v>107.23318368199169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-23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1.2538800000000001</v>
      </c>
      <c r="E62">
        <f>GT_NG!S62</f>
        <v>1.4990166414523451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10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95.779999999999987</v>
      </c>
      <c r="AB62" s="75">
        <f>-STOA!Q62</f>
        <v>0</v>
      </c>
      <c r="AC62">
        <f t="shared" si="0"/>
        <v>1.3081841171855371</v>
      </c>
      <c r="AD62">
        <f t="shared" si="1"/>
        <v>106.22471252426681</v>
      </c>
      <c r="AE62">
        <f>'IDT-1'!E62</f>
        <v>0</v>
      </c>
      <c r="AF62" s="24"/>
      <c r="AG62">
        <f t="shared" si="2"/>
        <v>106.22471252426681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-24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1.2538800000000001</v>
      </c>
      <c r="E63">
        <f>GT_NG!S63</f>
        <v>1.4990166414523451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95.779999999999987</v>
      </c>
      <c r="AB63" s="75">
        <f>-STOA!Q63</f>
        <v>0</v>
      </c>
      <c r="AC63">
        <f t="shared" si="0"/>
        <v>1.3081841171855371</v>
      </c>
      <c r="AD63">
        <f t="shared" si="1"/>
        <v>106.22471252426681</v>
      </c>
      <c r="AE63">
        <f>'IDT-1'!E63</f>
        <v>0</v>
      </c>
      <c r="AF63" s="24"/>
      <c r="AG63">
        <f t="shared" si="2"/>
        <v>106.22471252426681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-24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1.2538800000000001</v>
      </c>
      <c r="E64">
        <f>GT_NG!S64</f>
        <v>1.4990166414523451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10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95.779999999999987</v>
      </c>
      <c r="AB64" s="75">
        <f>-STOA!Q64</f>
        <v>0</v>
      </c>
      <c r="AC64">
        <f t="shared" si="0"/>
        <v>1.3251264326353154</v>
      </c>
      <c r="AD64">
        <f t="shared" si="1"/>
        <v>104.20777020881702</v>
      </c>
      <c r="AE64">
        <f>'IDT-1'!E64</f>
        <v>0</v>
      </c>
      <c r="AF64" s="24"/>
      <c r="AG64">
        <f t="shared" si="2"/>
        <v>104.20777020881702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-26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1.2538800000000001</v>
      </c>
      <c r="E65">
        <f>GT_NG!S65</f>
        <v>1.4990166414523451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10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95.779999999999987</v>
      </c>
      <c r="AB65" s="75">
        <f>-STOA!Q65</f>
        <v>0</v>
      </c>
      <c r="AC65">
        <f t="shared" si="0"/>
        <v>1.3335975903602044</v>
      </c>
      <c r="AD65">
        <f t="shared" si="1"/>
        <v>103.19929905109214</v>
      </c>
      <c r="AE65">
        <f>'IDT-1'!E65</f>
        <v>0</v>
      </c>
      <c r="AF65" s="24"/>
      <c r="AG65">
        <f t="shared" si="2"/>
        <v>103.19929905109214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-27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1.2538800000000001</v>
      </c>
      <c r="E66">
        <f>GT_NG!S66</f>
        <v>1.4990166414523451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10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92.889999999999986</v>
      </c>
      <c r="AB66" s="75">
        <f>-STOA!Q66</f>
        <v>0</v>
      </c>
      <c r="AC66">
        <f t="shared" si="0"/>
        <v>1.3093215903602042</v>
      </c>
      <c r="AD66">
        <f t="shared" si="1"/>
        <v>100.33357505109213</v>
      </c>
      <c r="AE66">
        <f>'IDT-1'!E66</f>
        <v>0</v>
      </c>
      <c r="AF66" s="24"/>
      <c r="AG66">
        <f t="shared" si="2"/>
        <v>100.33357505109213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-27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1.2538800000000001</v>
      </c>
      <c r="E67">
        <f>GT_NG!S67</f>
        <v>1.4990166414523451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10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91.929999999999993</v>
      </c>
      <c r="AB67" s="75">
        <f>-STOA!Q67</f>
        <v>0</v>
      </c>
      <c r="AC67">
        <f t="shared" si="0"/>
        <v>1.3012575903602046</v>
      </c>
      <c r="AD67">
        <f t="shared" si="1"/>
        <v>99.381639051092137</v>
      </c>
      <c r="AE67">
        <f>'IDT-1'!E67</f>
        <v>0</v>
      </c>
      <c r="AF67" s="24"/>
      <c r="AG67">
        <f t="shared" si="2"/>
        <v>99.381639051092137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-27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1.2538800000000001</v>
      </c>
      <c r="E68">
        <f>GT_NG!S68</f>
        <v>1.4990166414523451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10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89.999999999999986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1.2850455903602045</v>
      </c>
      <c r="AD68">
        <f t="shared" ref="AD68:AD98" si="4">SUM(B68:AB68,AI68:AR68)-AC68</f>
        <v>97.46785105109214</v>
      </c>
      <c r="AE68">
        <f>'IDT-1'!E68</f>
        <v>0</v>
      </c>
      <c r="AF68" s="24"/>
      <c r="AG68">
        <f t="shared" ref="AG68:AG98" si="5">SUM(AD68:AF68)</f>
        <v>97.46785105109214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-27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1.2538800000000001</v>
      </c>
      <c r="E69">
        <f>GT_NG!S69</f>
        <v>1.4990166414523451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10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87.109999999999985</v>
      </c>
      <c r="AB69" s="75">
        <f>-STOA!Q69</f>
        <v>0</v>
      </c>
      <c r="AC69">
        <f t="shared" si="3"/>
        <v>1.2522984326353153</v>
      </c>
      <c r="AD69">
        <f t="shared" si="4"/>
        <v>95.610598208817009</v>
      </c>
      <c r="AE69">
        <f>'IDT-1'!E69</f>
        <v>0</v>
      </c>
      <c r="AF69" s="24"/>
      <c r="AG69">
        <f t="shared" si="5"/>
        <v>95.610598208817009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-26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1.2538800000000001</v>
      </c>
      <c r="E70">
        <f>GT_NG!S70</f>
        <v>1.4990166414523451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10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84.22999999999999</v>
      </c>
      <c r="AB70" s="75">
        <f>-STOA!Q70</f>
        <v>0</v>
      </c>
      <c r="AC70">
        <f t="shared" si="3"/>
        <v>1.2196352749104262</v>
      </c>
      <c r="AD70">
        <f t="shared" si="4"/>
        <v>93.763261366541897</v>
      </c>
      <c r="AE70">
        <f>'IDT-1'!E70</f>
        <v>0</v>
      </c>
      <c r="AF70" s="24"/>
      <c r="AG70">
        <f t="shared" si="5"/>
        <v>93.763261366541897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-25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1.2538800000000001</v>
      </c>
      <c r="E71">
        <f>GT_NG!S71</f>
        <v>1.4990166414523451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10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11.36</v>
      </c>
      <c r="Z71" s="34">
        <f>IEX!Q71</f>
        <v>0</v>
      </c>
      <c r="AA71" s="75">
        <f>STOA!K71</f>
        <v>62.089999999999996</v>
      </c>
      <c r="AB71" s="75">
        <f>-STOA!Q71</f>
        <v>0</v>
      </c>
      <c r="AC71">
        <f t="shared" si="3"/>
        <v>0.98290833178819959</v>
      </c>
      <c r="AD71">
        <f t="shared" si="4"/>
        <v>116.02998830966415</v>
      </c>
      <c r="AE71">
        <f>'IDT-1'!E71</f>
        <v>0</v>
      </c>
      <c r="AF71" s="24"/>
      <c r="AG71">
        <f t="shared" si="5"/>
        <v>116.02998830966415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7.81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1.2538800000000001</v>
      </c>
      <c r="E72">
        <f>GT_NG!S72</f>
        <v>1.9764705882352944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9.68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14.25</v>
      </c>
      <c r="Z72" s="34">
        <f>IEX!Q72</f>
        <v>0</v>
      </c>
      <c r="AA72" s="75">
        <f>STOA!K72</f>
        <v>62.089999999999996</v>
      </c>
      <c r="AB72" s="75">
        <f>-STOA!Q72</f>
        <v>0</v>
      </c>
      <c r="AC72">
        <f t="shared" si="3"/>
        <v>0.98447539836096465</v>
      </c>
      <c r="AD72">
        <f t="shared" si="4"/>
        <v>116.21497678746817</v>
      </c>
      <c r="AE72">
        <f>'IDT-1'!E72</f>
        <v>0</v>
      </c>
      <c r="AF72" s="24"/>
      <c r="AG72">
        <f t="shared" si="5"/>
        <v>116.21497678746817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4.95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1.2538800000000001</v>
      </c>
      <c r="E73">
        <f>GT_NG!S73</f>
        <v>1.9777136258660508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9.68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12.76</v>
      </c>
      <c r="Z73" s="34">
        <f>IEX!Q73</f>
        <v>0</v>
      </c>
      <c r="AA73" s="75">
        <f>STOA!K73</f>
        <v>62.089999999999996</v>
      </c>
      <c r="AB73" s="75">
        <f>-STOA!Q73</f>
        <v>0</v>
      </c>
      <c r="AC73">
        <f t="shared" si="3"/>
        <v>0.94744183987706299</v>
      </c>
      <c r="AD73">
        <f t="shared" si="4"/>
        <v>111.84325338358283</v>
      </c>
      <c r="AE73">
        <f>'IDT-1'!E73</f>
        <v>0</v>
      </c>
      <c r="AF73" s="24"/>
      <c r="AG73">
        <f t="shared" si="5"/>
        <v>111.84325338358283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2.0299999999999998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1.2538800000000001</v>
      </c>
      <c r="E74">
        <f>GT_NG!S74</f>
        <v>1.8723148401202514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22.22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10.78</v>
      </c>
      <c r="Z74" s="34">
        <f>IEX!Q74</f>
        <v>0</v>
      </c>
      <c r="AA74" s="75">
        <f>STOA!K74</f>
        <v>62.089999999999996</v>
      </c>
      <c r="AB74" s="75">
        <f>-STOA!Q74</f>
        <v>0</v>
      </c>
      <c r="AC74">
        <f t="shared" si="3"/>
        <v>1.0315644900767984</v>
      </c>
      <c r="AD74">
        <f t="shared" si="4"/>
        <v>121.7737319476373</v>
      </c>
      <c r="AE74">
        <f>'IDT-1'!E74</f>
        <v>0</v>
      </c>
      <c r="AF74" s="24"/>
      <c r="AG74">
        <f t="shared" si="5"/>
        <v>121.7737319476373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1.59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1.2538800000000001</v>
      </c>
      <c r="E75">
        <f>GT_NG!S75</f>
        <v>1.9805411314566821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24.77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14.6</v>
      </c>
      <c r="Z75" s="34">
        <f>IEX!Q75</f>
        <v>0</v>
      </c>
      <c r="AA75" s="75">
        <f>STOA!K75</f>
        <v>62.089999999999996</v>
      </c>
      <c r="AB75" s="75">
        <f>-STOA!Q75</f>
        <v>0</v>
      </c>
      <c r="AC75">
        <f t="shared" si="3"/>
        <v>1.0800175909240244</v>
      </c>
      <c r="AD75">
        <f t="shared" si="4"/>
        <v>127.49350513812649</v>
      </c>
      <c r="AE75">
        <f>'IDT-1'!E75</f>
        <v>0</v>
      </c>
      <c r="AF75" s="24"/>
      <c r="AG75">
        <f t="shared" si="5"/>
        <v>127.49350513812649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0.88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1.2538800000000001</v>
      </c>
      <c r="E76">
        <f>GT_NG!S76</f>
        <v>1.9805411314566821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24.77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15.29</v>
      </c>
      <c r="Z76" s="34">
        <f>IEX!Q76</f>
        <v>0</v>
      </c>
      <c r="AA76" s="75">
        <f>STOA!K76</f>
        <v>62.089999999999996</v>
      </c>
      <c r="AB76" s="75">
        <f>-STOA!Q76</f>
        <v>0</v>
      </c>
      <c r="AC76">
        <f t="shared" si="3"/>
        <v>1.1604055909240245</v>
      </c>
      <c r="AD76">
        <f t="shared" si="4"/>
        <v>136.98311713812649</v>
      </c>
      <c r="AE76">
        <f>'IDT-1'!E76</f>
        <v>0</v>
      </c>
      <c r="AF76" s="24"/>
      <c r="AG76">
        <f t="shared" si="5"/>
        <v>136.98311713812649</v>
      </c>
      <c r="AI76" s="34">
        <f>PXIL!K76</f>
        <v>0</v>
      </c>
      <c r="AJ76" s="34">
        <f>PXIL!Q76</f>
        <v>0</v>
      </c>
      <c r="AK76" s="34">
        <f>RTM_IEX!K76</f>
        <v>9.6300000000000008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0.13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1.2538800000000001</v>
      </c>
      <c r="E77">
        <f>GT_NG!S77</f>
        <v>1.9805411314566821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24.77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9.26</v>
      </c>
      <c r="Z77" s="34">
        <f>IEX!Q77</f>
        <v>0</v>
      </c>
      <c r="AA77" s="75">
        <f>STOA!K77</f>
        <v>62.089999999999996</v>
      </c>
      <c r="AB77" s="75">
        <f>-STOA!Q77</f>
        <v>0</v>
      </c>
      <c r="AC77">
        <f t="shared" si="3"/>
        <v>1.0727095909240243</v>
      </c>
      <c r="AD77">
        <f t="shared" si="4"/>
        <v>126.63081313812651</v>
      </c>
      <c r="AE77">
        <f>'IDT-1'!E77</f>
        <v>0</v>
      </c>
      <c r="AF77" s="24"/>
      <c r="AG77">
        <f t="shared" si="5"/>
        <v>126.63081313812651</v>
      </c>
      <c r="AI77" s="34">
        <f>PXIL!K77</f>
        <v>0</v>
      </c>
      <c r="AJ77" s="34">
        <f>PXIL!Q77</f>
        <v>0</v>
      </c>
      <c r="AK77" s="34">
        <f>RTM_IEX!K77</f>
        <v>5.23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0.12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1.2538800000000001</v>
      </c>
      <c r="E78">
        <f>GT_NG!S78</f>
        <v>1.9805411314566821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24.77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8.32</v>
      </c>
      <c r="Z78" s="34">
        <f>IEX!Q78</f>
        <v>0</v>
      </c>
      <c r="AA78" s="75">
        <f>STOA!K78</f>
        <v>62.089999999999996</v>
      </c>
      <c r="AB78" s="75">
        <f>-STOA!Q78</f>
        <v>0</v>
      </c>
      <c r="AC78">
        <f t="shared" si="3"/>
        <v>1.0549015909240245</v>
      </c>
      <c r="AD78">
        <f t="shared" si="4"/>
        <v>124.52862113812651</v>
      </c>
      <c r="AE78">
        <f>'IDT-1'!E78</f>
        <v>0</v>
      </c>
      <c r="AF78" s="24"/>
      <c r="AG78">
        <f t="shared" si="5"/>
        <v>124.52862113812651</v>
      </c>
      <c r="AI78" s="34">
        <f>PXIL!K78</f>
        <v>0</v>
      </c>
      <c r="AJ78" s="34">
        <f>PXIL!Q78</f>
        <v>0</v>
      </c>
      <c r="AK78" s="34">
        <f>RTM_IEX!K78</f>
        <v>4.04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0.13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1.2538800000000001</v>
      </c>
      <c r="E79">
        <f>GT_NG!S79</f>
        <v>1.9805411314566821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24.77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7.99</v>
      </c>
      <c r="Z79" s="34">
        <f>IEX!Q79</f>
        <v>0</v>
      </c>
      <c r="AA79" s="75">
        <f>STOA!K79</f>
        <v>62.089999999999996</v>
      </c>
      <c r="AB79" s="75">
        <f>-STOA!Q79</f>
        <v>0</v>
      </c>
      <c r="AC79">
        <f t="shared" si="3"/>
        <v>1.0408735909240243</v>
      </c>
      <c r="AD79">
        <f t="shared" si="4"/>
        <v>122.8726491381265</v>
      </c>
      <c r="AE79">
        <f>'IDT-1'!E79</f>
        <v>0</v>
      </c>
      <c r="AF79" s="24"/>
      <c r="AG79">
        <f t="shared" si="5"/>
        <v>122.8726491381265</v>
      </c>
      <c r="AI79" s="34">
        <f>PXIL!K79</f>
        <v>0</v>
      </c>
      <c r="AJ79" s="34">
        <f>PXIL!Q79</f>
        <v>0</v>
      </c>
      <c r="AK79" s="34">
        <f>RTM_IEX!K79</f>
        <v>2.66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0.17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1.2538800000000001</v>
      </c>
      <c r="E80">
        <f>GT_NG!S80</f>
        <v>1.9805411314566821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24.77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9.3000000000000007</v>
      </c>
      <c r="Z80" s="34">
        <f>IEX!Q80</f>
        <v>0</v>
      </c>
      <c r="AA80" s="75">
        <f>STOA!K80</f>
        <v>62.089999999999996</v>
      </c>
      <c r="AB80" s="75">
        <f>-STOA!Q80</f>
        <v>0</v>
      </c>
      <c r="AC80">
        <f t="shared" si="3"/>
        <v>1.0534735909240243</v>
      </c>
      <c r="AD80">
        <f t="shared" si="4"/>
        <v>124.36004913812648</v>
      </c>
      <c r="AE80">
        <f>'IDT-1'!E80</f>
        <v>0</v>
      </c>
      <c r="AF80" s="24"/>
      <c r="AG80">
        <f t="shared" si="5"/>
        <v>124.36004913812648</v>
      </c>
      <c r="AI80" s="34">
        <f>PXIL!K80</f>
        <v>0</v>
      </c>
      <c r="AJ80" s="34">
        <f>PXIL!Q80</f>
        <v>0</v>
      </c>
      <c r="AK80" s="34">
        <f>RTM_IEX!K80</f>
        <v>2.78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0.24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1.2538800000000001</v>
      </c>
      <c r="E81">
        <f>GT_NG!S81</f>
        <v>1.9805411314566821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24.77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14.8</v>
      </c>
      <c r="Z81" s="34">
        <f>IEX!Q81</f>
        <v>0</v>
      </c>
      <c r="AA81" s="75">
        <f>STOA!K81</f>
        <v>62.089999999999996</v>
      </c>
      <c r="AB81" s="75">
        <f>-STOA!Q81</f>
        <v>0</v>
      </c>
      <c r="AC81">
        <f t="shared" si="3"/>
        <v>1.1098375909240241</v>
      </c>
      <c r="AD81">
        <f t="shared" si="4"/>
        <v>131.01368513812648</v>
      </c>
      <c r="AE81">
        <f>'IDT-1'!E81</f>
        <v>0</v>
      </c>
      <c r="AF81" s="24"/>
      <c r="AG81">
        <f t="shared" si="5"/>
        <v>131.01368513812648</v>
      </c>
      <c r="AI81" s="34">
        <f>PXIL!K81</f>
        <v>0</v>
      </c>
      <c r="AJ81" s="34">
        <f>PXIL!Q81</f>
        <v>0</v>
      </c>
      <c r="AK81" s="34">
        <f>RTM_IEX!K81</f>
        <v>3.73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0.5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1.2538800000000001</v>
      </c>
      <c r="E82">
        <f>GT_NG!S82</f>
        <v>1.9805411314566821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24.77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17.27</v>
      </c>
      <c r="Z82" s="34">
        <f>IEX!Q82</f>
        <v>0</v>
      </c>
      <c r="AA82" s="75">
        <f>STOA!K82</f>
        <v>62.089999999999996</v>
      </c>
      <c r="AB82" s="75">
        <f>-STOA!Q82</f>
        <v>0</v>
      </c>
      <c r="AC82">
        <f t="shared" si="3"/>
        <v>1.1341135909240243</v>
      </c>
      <c r="AD82">
        <f t="shared" si="4"/>
        <v>133.8794091381265</v>
      </c>
      <c r="AE82">
        <f>'IDT-1'!E82</f>
        <v>0</v>
      </c>
      <c r="AF82" s="24"/>
      <c r="AG82">
        <f t="shared" si="5"/>
        <v>133.8794091381265</v>
      </c>
      <c r="AI82" s="34">
        <f>PXIL!K82</f>
        <v>0</v>
      </c>
      <c r="AJ82" s="34">
        <f>PXIL!Q82</f>
        <v>0</v>
      </c>
      <c r="AK82" s="34">
        <f>RTM_IEX!K82</f>
        <v>4.05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0.6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1.2538800000000001</v>
      </c>
      <c r="E83">
        <f>GT_NG!S83</f>
        <v>1.9805411314566821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9.68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62.089999999999996</v>
      </c>
      <c r="AB83" s="75">
        <f>-STOA!Q83</f>
        <v>0</v>
      </c>
      <c r="AC83">
        <f t="shared" si="3"/>
        <v>1.1062255909240244</v>
      </c>
      <c r="AD83">
        <f t="shared" si="4"/>
        <v>130.5872971381265</v>
      </c>
      <c r="AE83">
        <f>'IDT-1'!E83</f>
        <v>0</v>
      </c>
      <c r="AF83" s="24"/>
      <c r="AG83">
        <f t="shared" si="5"/>
        <v>130.5872971381265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33.69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1.2538800000000001</v>
      </c>
      <c r="E84">
        <f>GT_NG!S84</f>
        <v>1.9805411314566821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9.68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62.089999999999996</v>
      </c>
      <c r="AB84" s="75">
        <f>-STOA!Q84</f>
        <v>0</v>
      </c>
      <c r="AC84">
        <f t="shared" si="3"/>
        <v>1.0980775909240243</v>
      </c>
      <c r="AD84">
        <f t="shared" si="4"/>
        <v>129.62544513812651</v>
      </c>
      <c r="AE84">
        <f>'IDT-1'!E84</f>
        <v>0</v>
      </c>
      <c r="AF84" s="24"/>
      <c r="AG84">
        <f t="shared" si="5"/>
        <v>129.62544513812651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32.72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1.2538800000000001</v>
      </c>
      <c r="E85">
        <f>GT_NG!S85</f>
        <v>1.9805411314566821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22.999172840394159</v>
      </c>
      <c r="J85">
        <f>Bawana_RLNG!S85</f>
        <v>0</v>
      </c>
      <c r="K85">
        <f>Bawana_Spot!S85</f>
        <v>10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62.089999999999996</v>
      </c>
      <c r="AB85" s="75">
        <f>-STOA!Q85</f>
        <v>0</v>
      </c>
      <c r="AC85">
        <f t="shared" si="3"/>
        <v>1.0846381893635471</v>
      </c>
      <c r="AD85">
        <f t="shared" si="4"/>
        <v>128.03895578248731</v>
      </c>
      <c r="AE85">
        <f>'IDT-1'!E85</f>
        <v>0</v>
      </c>
      <c r="AF85" s="24"/>
      <c r="AG85">
        <f t="shared" si="5"/>
        <v>128.03895578248731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30.8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1.2538800000000001</v>
      </c>
      <c r="E86">
        <f>GT_NG!S86</f>
        <v>1.9805411314566821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22.999172840394159</v>
      </c>
      <c r="J86">
        <f>Bawana_RLNG!S86</f>
        <v>0</v>
      </c>
      <c r="K86">
        <f>Bawana_Spot!S86</f>
        <v>10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62.089999999999996</v>
      </c>
      <c r="AB86" s="75">
        <f>-STOA!Q86</f>
        <v>0</v>
      </c>
      <c r="AC86">
        <f t="shared" si="3"/>
        <v>1.0685101893635469</v>
      </c>
      <c r="AD86">
        <f t="shared" si="4"/>
        <v>126.13508378248729</v>
      </c>
      <c r="AE86">
        <f>'IDT-1'!E86</f>
        <v>0</v>
      </c>
      <c r="AF86" s="24"/>
      <c r="AG86">
        <f t="shared" si="5"/>
        <v>126.13508378248729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28.88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1.2538800000000001</v>
      </c>
      <c r="E87">
        <f>GT_NG!S87</f>
        <v>1.9805411314566821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10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62.089999999999996</v>
      </c>
      <c r="AB87" s="75">
        <f>-STOA!Q87</f>
        <v>0</v>
      </c>
      <c r="AC87">
        <f t="shared" si="3"/>
        <v>1.052305137504236</v>
      </c>
      <c r="AD87">
        <f t="shared" si="4"/>
        <v>124.22211599395246</v>
      </c>
      <c r="AE87">
        <f>'IDT-1'!E87</f>
        <v>0</v>
      </c>
      <c r="AF87" s="24"/>
      <c r="AG87">
        <f t="shared" si="5"/>
        <v>124.22211599395246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26.95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1.2538800000000001</v>
      </c>
      <c r="E88">
        <f>GT_NG!S88</f>
        <v>1.9805411314566821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10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62.089999999999996</v>
      </c>
      <c r="AB88" s="75">
        <f>-STOA!Q88</f>
        <v>0</v>
      </c>
      <c r="AC88">
        <f t="shared" si="3"/>
        <v>1.052305137504236</v>
      </c>
      <c r="AD88">
        <f t="shared" si="4"/>
        <v>124.22211599395246</v>
      </c>
      <c r="AE88">
        <f>'IDT-1'!E88</f>
        <v>0</v>
      </c>
      <c r="AF88" s="24"/>
      <c r="AG88">
        <f t="shared" si="5"/>
        <v>124.22211599395246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26.95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1.2538800000000001</v>
      </c>
      <c r="E89">
        <f>GT_NG!S89</f>
        <v>1.9805411314566821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10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62.089999999999996</v>
      </c>
      <c r="AB89" s="75">
        <f>-STOA!Q89</f>
        <v>0</v>
      </c>
      <c r="AC89">
        <f t="shared" si="3"/>
        <v>1.0280291375042361</v>
      </c>
      <c r="AD89">
        <f t="shared" si="4"/>
        <v>121.35639199395246</v>
      </c>
      <c r="AE89">
        <f>'IDT-1'!E89</f>
        <v>0</v>
      </c>
      <c r="AF89" s="24"/>
      <c r="AG89">
        <f t="shared" si="5"/>
        <v>121.35639199395246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24.06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1.2538800000000001</v>
      </c>
      <c r="E90">
        <f>GT_NG!S90</f>
        <v>1.9805411314566821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22.999172840394159</v>
      </c>
      <c r="J90">
        <f>Bawana_RLNG!S90</f>
        <v>0</v>
      </c>
      <c r="K90">
        <f>Bawana_Spot!S90</f>
        <v>10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62.089999999999996</v>
      </c>
      <c r="AB90" s="75">
        <f>-STOA!Q90</f>
        <v>0</v>
      </c>
      <c r="AC90">
        <f t="shared" si="3"/>
        <v>1.0118941893635469</v>
      </c>
      <c r="AD90">
        <f t="shared" si="4"/>
        <v>119.4516997824873</v>
      </c>
      <c r="AE90">
        <f>'IDT-1'!E90</f>
        <v>0</v>
      </c>
      <c r="AF90" s="24"/>
      <c r="AG90">
        <f t="shared" si="5"/>
        <v>119.4516997824873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22.14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1.2538800000000001</v>
      </c>
      <c r="E91">
        <f>GT_NG!S91</f>
        <v>1.9805411314566821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10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62.089999999999996</v>
      </c>
      <c r="AB91" s="75">
        <f>-STOA!Q91</f>
        <v>0</v>
      </c>
      <c r="AC91">
        <f t="shared" si="3"/>
        <v>0.99568913750423615</v>
      </c>
      <c r="AD91">
        <f t="shared" si="4"/>
        <v>117.53873199395245</v>
      </c>
      <c r="AE91">
        <f>'IDT-1'!E91</f>
        <v>0</v>
      </c>
      <c r="AF91" s="24"/>
      <c r="AG91">
        <f t="shared" si="5"/>
        <v>117.53873199395245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20.21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1.2538800000000001</v>
      </c>
      <c r="E92">
        <f>GT_NG!S92</f>
        <v>1.9805411314566821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10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62.089999999999996</v>
      </c>
      <c r="AB92" s="75">
        <f>-STOA!Q92</f>
        <v>0</v>
      </c>
      <c r="AC92">
        <f t="shared" si="3"/>
        <v>0.97141313750423608</v>
      </c>
      <c r="AD92">
        <f t="shared" si="4"/>
        <v>114.67300799395244</v>
      </c>
      <c r="AE92">
        <f>'IDT-1'!E92</f>
        <v>0</v>
      </c>
      <c r="AF92" s="24"/>
      <c r="AG92">
        <f t="shared" si="5"/>
        <v>114.67300799395244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17.32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1.2538800000000001</v>
      </c>
      <c r="E93">
        <f>GT_NG!S93</f>
        <v>1.9805411314566821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10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62.089999999999996</v>
      </c>
      <c r="AB93" s="75">
        <f>-STOA!Q93</f>
        <v>0</v>
      </c>
      <c r="AC93">
        <f t="shared" si="3"/>
        <v>0.96334913750423612</v>
      </c>
      <c r="AD93">
        <f t="shared" si="4"/>
        <v>113.72107199395245</v>
      </c>
      <c r="AE93">
        <f>'IDT-1'!E93</f>
        <v>0</v>
      </c>
      <c r="AF93" s="24"/>
      <c r="AG93">
        <f t="shared" si="5"/>
        <v>113.72107199395245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16.36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1.2538800000000001</v>
      </c>
      <c r="E94">
        <f>GT_NG!S94</f>
        <v>1.9805411314566821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10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62.089999999999996</v>
      </c>
      <c r="AB94" s="75">
        <f>-STOA!Q94</f>
        <v>0</v>
      </c>
      <c r="AC94">
        <f t="shared" si="3"/>
        <v>0.94713713750423612</v>
      </c>
      <c r="AD94">
        <f t="shared" si="4"/>
        <v>111.80728399395245</v>
      </c>
      <c r="AE94">
        <f>'IDT-1'!E94</f>
        <v>0</v>
      </c>
      <c r="AF94" s="24"/>
      <c r="AG94">
        <f t="shared" si="5"/>
        <v>111.80728399395245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14.43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1.2538800000000001</v>
      </c>
      <c r="E95">
        <f>GT_NG!S95</f>
        <v>1.9805411314566821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10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62.089999999999996</v>
      </c>
      <c r="AB95" s="75">
        <f>-STOA!Q95</f>
        <v>0</v>
      </c>
      <c r="AC95">
        <f t="shared" si="3"/>
        <v>0.82592513750423613</v>
      </c>
      <c r="AD95">
        <f t="shared" si="4"/>
        <v>97.498495993952446</v>
      </c>
      <c r="AE95">
        <f>'IDT-1'!E95</f>
        <v>0</v>
      </c>
      <c r="AF95" s="24"/>
      <c r="AG95">
        <f t="shared" si="5"/>
        <v>97.498495993952446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1.2538800000000001</v>
      </c>
      <c r="E96">
        <f>GT_NG!S96</f>
        <v>1.9805411314566821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10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62.089999999999996</v>
      </c>
      <c r="AB96" s="75">
        <f>-STOA!Q96</f>
        <v>0</v>
      </c>
      <c r="AC96">
        <f t="shared" si="3"/>
        <v>0.82592513750423613</v>
      </c>
      <c r="AD96">
        <f t="shared" si="4"/>
        <v>97.498495993952446</v>
      </c>
      <c r="AE96">
        <f>'IDT-1'!E96</f>
        <v>0</v>
      </c>
      <c r="AF96" s="24"/>
      <c r="AG96">
        <f t="shared" si="5"/>
        <v>97.498495993952446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1.2538800000000001</v>
      </c>
      <c r="E97">
        <f>GT_NG!S97</f>
        <v>1.9805411314566821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10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62.089999999999996</v>
      </c>
      <c r="AB97" s="75">
        <f>-STOA!Q97</f>
        <v>0</v>
      </c>
      <c r="AC97">
        <f t="shared" si="3"/>
        <v>0.82592513750423613</v>
      </c>
      <c r="AD97">
        <f t="shared" si="4"/>
        <v>97.498495993952446</v>
      </c>
      <c r="AE97">
        <f>'IDT-1'!E97</f>
        <v>0</v>
      </c>
      <c r="AF97" s="24"/>
      <c r="AG97">
        <f t="shared" si="5"/>
        <v>97.498495993952446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1.2538800000000001</v>
      </c>
      <c r="E98">
        <f>GT_NG!S98</f>
        <v>1.9805411314566821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10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62.089999999999996</v>
      </c>
      <c r="AB98" s="75">
        <f>-STOA!Q98</f>
        <v>0</v>
      </c>
      <c r="AC98">
        <f t="shared" si="3"/>
        <v>0.82592513750423613</v>
      </c>
      <c r="AD98">
        <f t="shared" si="4"/>
        <v>97.498495993952446</v>
      </c>
      <c r="AE98">
        <f>'IDT-1'!E98</f>
        <v>0</v>
      </c>
      <c r="AF98" s="24"/>
      <c r="AG98">
        <f t="shared" si="5"/>
        <v>97.498495993952446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4.0166738193528576E-2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0.54974005637546697</v>
      </c>
      <c r="J99">
        <f t="shared" si="6"/>
        <v>0</v>
      </c>
      <c r="K99">
        <f t="shared" si="6"/>
        <v>0.34604908364429665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6.6849999999999993E-2</v>
      </c>
      <c r="Z99" s="34">
        <f t="shared" si="6"/>
        <v>0</v>
      </c>
      <c r="AA99" s="75">
        <f t="shared" si="6"/>
        <v>1.7093825000000016</v>
      </c>
      <c r="AB99" s="75">
        <f t="shared" si="6"/>
        <v>0</v>
      </c>
      <c r="AC99">
        <f t="shared" si="6"/>
        <v>2.4874930892488243E-2</v>
      </c>
      <c r="AD99">
        <f t="shared" si="6"/>
        <v>2.7611872573208021</v>
      </c>
      <c r="AE99">
        <f t="shared" si="6"/>
        <v>0</v>
      </c>
      <c r="AG99">
        <f t="shared" si="6"/>
        <v>2.7611872573208021</v>
      </c>
      <c r="AI99">
        <f t="shared" si="6"/>
        <v>0</v>
      </c>
      <c r="AJ99">
        <f t="shared" si="6"/>
        <v>0</v>
      </c>
      <c r="AK99">
        <f t="shared" si="6"/>
        <v>1.3452499999999999E-2</v>
      </c>
      <c r="AL99">
        <f t="shared" si="6"/>
        <v>-8.7249999999999994E-2</v>
      </c>
      <c r="AM99">
        <f t="shared" si="6"/>
        <v>0</v>
      </c>
      <c r="AN99">
        <f t="shared" si="6"/>
        <v>0</v>
      </c>
      <c r="AO99">
        <f t="shared" si="6"/>
        <v>0.11786249999999998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45332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0.12994799999999998</v>
      </c>
      <c r="AD3">
        <f>SUM(B3:AB3,AI3:AT3)-AC3</f>
        <v>15.340051999999998</v>
      </c>
      <c r="AE3">
        <f>'IDT-1'!D3</f>
        <v>0</v>
      </c>
      <c r="AF3" s="24"/>
      <c r="AG3">
        <f>SUM(AD3:AF3)</f>
        <v>15.340051999999998</v>
      </c>
      <c r="AI3" s="34">
        <f>PXIL!L3</f>
        <v>0</v>
      </c>
      <c r="AJ3" s="34">
        <f>PXIL!R3</f>
        <v>0</v>
      </c>
      <c r="AK3" s="34">
        <f>RTM_IEX!L3</f>
        <v>1.93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0.12179999999999999</v>
      </c>
      <c r="AD4">
        <f t="shared" ref="AD4:AD67" si="1">SUM(B4:AB4,AI4:AT4)-AC4</f>
        <v>14.3782</v>
      </c>
      <c r="AE4">
        <f>'IDT-1'!D4</f>
        <v>0</v>
      </c>
      <c r="AF4" s="24"/>
      <c r="AG4">
        <f t="shared" ref="AG4:AG67" si="2">SUM(AD4:AF4)</f>
        <v>14.3782</v>
      </c>
      <c r="AI4" s="34">
        <f>PXIL!L4</f>
        <v>0</v>
      </c>
      <c r="AJ4" s="34">
        <f>PXIL!R4</f>
        <v>0</v>
      </c>
      <c r="AK4" s="34">
        <f>RTM_IEX!L4</f>
        <v>0.96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4.6964206278026905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0.1121939332735426</v>
      </c>
      <c r="AD5">
        <f t="shared" si="1"/>
        <v>13.244226694529148</v>
      </c>
      <c r="AE5">
        <f>'IDT-1'!D5</f>
        <v>0</v>
      </c>
      <c r="AF5" s="24"/>
      <c r="AG5">
        <f t="shared" si="2"/>
        <v>13.244226694529148</v>
      </c>
      <c r="AI5" s="34">
        <f>PXIL!L5</f>
        <v>0</v>
      </c>
      <c r="AJ5" s="34">
        <f>PXIL!R5</f>
        <v>0</v>
      </c>
      <c r="AK5" s="34">
        <f>RTM_IEX!L5</f>
        <v>0.96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4.6964206278026905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0.1121939332735426</v>
      </c>
      <c r="AD6">
        <f t="shared" si="1"/>
        <v>13.244226694529148</v>
      </c>
      <c r="AE6">
        <f>'IDT-1'!D6</f>
        <v>0</v>
      </c>
      <c r="AF6" s="24"/>
      <c r="AG6">
        <f t="shared" si="2"/>
        <v>13.244226694529148</v>
      </c>
      <c r="AI6" s="34">
        <f>PXIL!L6</f>
        <v>0</v>
      </c>
      <c r="AJ6" s="34">
        <f>PXIL!R6</f>
        <v>0</v>
      </c>
      <c r="AK6" s="34">
        <f>RTM_IEX!L6</f>
        <v>0.96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0.12179999999999999</v>
      </c>
      <c r="AD7">
        <f t="shared" si="1"/>
        <v>14.3782</v>
      </c>
      <c r="AE7">
        <f>'IDT-1'!D7</f>
        <v>0</v>
      </c>
      <c r="AF7" s="24"/>
      <c r="AG7">
        <f t="shared" si="2"/>
        <v>14.3782</v>
      </c>
      <c r="AI7" s="34">
        <f>PXIL!L7</f>
        <v>0</v>
      </c>
      <c r="AJ7" s="34">
        <f>PXIL!R7</f>
        <v>0</v>
      </c>
      <c r="AK7" s="34">
        <f>RTM_IEX!L7</f>
        <v>0.96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0.11776799999999998</v>
      </c>
      <c r="AD8">
        <f t="shared" si="1"/>
        <v>13.902232</v>
      </c>
      <c r="AE8">
        <f>'IDT-1'!D8</f>
        <v>0</v>
      </c>
      <c r="AF8" s="24"/>
      <c r="AG8">
        <f t="shared" si="2"/>
        <v>13.902232</v>
      </c>
      <c r="AI8" s="34">
        <f>PXIL!L8</f>
        <v>0</v>
      </c>
      <c r="AJ8" s="34">
        <f>PXIL!R8</f>
        <v>0</v>
      </c>
      <c r="AK8" s="34">
        <f>RTM_IEX!L8</f>
        <v>0.48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0.11373599999999999</v>
      </c>
      <c r="AD9">
        <f t="shared" si="1"/>
        <v>13.426264</v>
      </c>
      <c r="AE9">
        <f>'IDT-1'!D9</f>
        <v>0</v>
      </c>
      <c r="AF9" s="24"/>
      <c r="AG9">
        <f t="shared" si="2"/>
        <v>13.426264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0.11373599999999999</v>
      </c>
      <c r="AD10">
        <f t="shared" si="1"/>
        <v>13.426264</v>
      </c>
      <c r="AE10">
        <f>'IDT-1'!D10</f>
        <v>0</v>
      </c>
      <c r="AF10" s="24"/>
      <c r="AG10">
        <f t="shared" si="2"/>
        <v>13.426264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0.11373599999999999</v>
      </c>
      <c r="AD11">
        <f t="shared" si="1"/>
        <v>13.426264</v>
      </c>
      <c r="AE11">
        <f>'IDT-1'!D11</f>
        <v>0</v>
      </c>
      <c r="AF11" s="24"/>
      <c r="AG11">
        <f t="shared" si="2"/>
        <v>13.426264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0.11373599999999999</v>
      </c>
      <c r="AD12">
        <f t="shared" si="1"/>
        <v>13.426264</v>
      </c>
      <c r="AE12">
        <f>'IDT-1'!D12</f>
        <v>0</v>
      </c>
      <c r="AF12" s="24"/>
      <c r="AG12">
        <f t="shared" si="2"/>
        <v>13.426264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0.11373599999999999</v>
      </c>
      <c r="AD13">
        <f t="shared" si="1"/>
        <v>13.426264</v>
      </c>
      <c r="AE13">
        <f>'IDT-1'!D13</f>
        <v>0</v>
      </c>
      <c r="AF13" s="24"/>
      <c r="AG13">
        <f t="shared" si="2"/>
        <v>13.426264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0.11373599999999999</v>
      </c>
      <c r="AD14">
        <f t="shared" si="1"/>
        <v>13.426264</v>
      </c>
      <c r="AE14">
        <f>'IDT-1'!D14</f>
        <v>0</v>
      </c>
      <c r="AF14" s="24"/>
      <c r="AG14">
        <f t="shared" si="2"/>
        <v>13.426264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0.11373599999999999</v>
      </c>
      <c r="AD15">
        <f t="shared" si="1"/>
        <v>13.426264</v>
      </c>
      <c r="AE15">
        <f>'IDT-1'!D15</f>
        <v>0</v>
      </c>
      <c r="AF15" s="24"/>
      <c r="AG15">
        <f t="shared" si="2"/>
        <v>13.426264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0.11373599999999999</v>
      </c>
      <c r="AD16">
        <f t="shared" si="1"/>
        <v>13.426264</v>
      </c>
      <c r="AE16">
        <f>'IDT-1'!D16</f>
        <v>0</v>
      </c>
      <c r="AF16" s="24"/>
      <c r="AG16">
        <f t="shared" si="2"/>
        <v>13.426264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0.11373599999999999</v>
      </c>
      <c r="AD17">
        <f t="shared" si="1"/>
        <v>13.426264</v>
      </c>
      <c r="AE17">
        <f>'IDT-1'!D17</f>
        <v>0</v>
      </c>
      <c r="AF17" s="24"/>
      <c r="AG17">
        <f t="shared" si="2"/>
        <v>13.426264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0.11373599999999999</v>
      </c>
      <c r="AD18">
        <f t="shared" si="1"/>
        <v>13.426264</v>
      </c>
      <c r="AE18">
        <f>'IDT-1'!D18</f>
        <v>0</v>
      </c>
      <c r="AF18" s="24"/>
      <c r="AG18">
        <f t="shared" si="2"/>
        <v>13.426264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0.12179999999999999</v>
      </c>
      <c r="AD19">
        <f t="shared" si="1"/>
        <v>14.3782</v>
      </c>
      <c r="AE19">
        <f>'IDT-1'!D19</f>
        <v>0</v>
      </c>
      <c r="AF19" s="24"/>
      <c r="AG19">
        <f t="shared" si="2"/>
        <v>14.3782</v>
      </c>
      <c r="AI19" s="34">
        <f>PXIL!L19</f>
        <v>0</v>
      </c>
      <c r="AJ19" s="34">
        <f>PXIL!R19</f>
        <v>0</v>
      </c>
      <c r="AK19" s="34">
        <f>RTM_IEX!L19</f>
        <v>0.96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0.12179999999999999</v>
      </c>
      <c r="AD20">
        <f t="shared" si="1"/>
        <v>14.3782</v>
      </c>
      <c r="AE20">
        <f>'IDT-1'!D20</f>
        <v>0</v>
      </c>
      <c r="AF20" s="24"/>
      <c r="AG20">
        <f t="shared" si="2"/>
        <v>14.3782</v>
      </c>
      <c r="AI20" s="34">
        <f>PXIL!L20</f>
        <v>0</v>
      </c>
      <c r="AJ20" s="34">
        <f>PXIL!R20</f>
        <v>0</v>
      </c>
      <c r="AK20" s="34">
        <f>RTM_IEX!L20</f>
        <v>0.96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0.12994799999999998</v>
      </c>
      <c r="AD21">
        <f t="shared" si="1"/>
        <v>15.340051999999998</v>
      </c>
      <c r="AE21">
        <f>'IDT-1'!D21</f>
        <v>0</v>
      </c>
      <c r="AF21" s="24"/>
      <c r="AG21">
        <f t="shared" si="2"/>
        <v>15.340051999999998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0.138012</v>
      </c>
      <c r="AD22">
        <f t="shared" si="1"/>
        <v>16.291988</v>
      </c>
      <c r="AE22">
        <f>'IDT-1'!D22</f>
        <v>0</v>
      </c>
      <c r="AF22" s="24"/>
      <c r="AG22">
        <f t="shared" si="2"/>
        <v>16.291988</v>
      </c>
      <c r="AI22" s="34">
        <f>PXIL!L22</f>
        <v>0</v>
      </c>
      <c r="AJ22" s="34">
        <f>PXIL!R22</f>
        <v>0</v>
      </c>
      <c r="AK22" s="34">
        <f>RTM_IEX!L22</f>
        <v>2.89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0.14607599999999998</v>
      </c>
      <c r="AD23">
        <f t="shared" si="1"/>
        <v>17.243924</v>
      </c>
      <c r="AE23">
        <f>'IDT-1'!D23</f>
        <v>0</v>
      </c>
      <c r="AF23" s="24"/>
      <c r="AG23">
        <f t="shared" si="2"/>
        <v>17.243924</v>
      </c>
      <c r="AI23" s="34">
        <f>PXIL!L23</f>
        <v>0</v>
      </c>
      <c r="AJ23" s="34">
        <f>PXIL!R23</f>
        <v>0</v>
      </c>
      <c r="AK23" s="34">
        <f>RTM_IEX!L23</f>
        <v>3.85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0.16228799999999999</v>
      </c>
      <c r="AD24">
        <f t="shared" si="1"/>
        <v>19.157712</v>
      </c>
      <c r="AE24">
        <f>'IDT-1'!D24</f>
        <v>0</v>
      </c>
      <c r="AF24" s="24"/>
      <c r="AG24">
        <f t="shared" si="2"/>
        <v>19.157712</v>
      </c>
      <c r="AI24" s="34">
        <f>PXIL!L24</f>
        <v>0</v>
      </c>
      <c r="AJ24" s="34">
        <f>PXIL!R24</f>
        <v>0</v>
      </c>
      <c r="AK24" s="34">
        <f>RTM_IEX!L24</f>
        <v>5.78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0.17841599999999999</v>
      </c>
      <c r="AD25">
        <f t="shared" si="1"/>
        <v>21.061584</v>
      </c>
      <c r="AE25">
        <f>'IDT-1'!D25</f>
        <v>0</v>
      </c>
      <c r="AF25" s="24"/>
      <c r="AG25">
        <f t="shared" si="2"/>
        <v>21.061584</v>
      </c>
      <c r="AI25" s="34">
        <f>PXIL!L25</f>
        <v>0</v>
      </c>
      <c r="AJ25" s="34">
        <f>PXIL!R25</f>
        <v>0</v>
      </c>
      <c r="AK25" s="34">
        <f>RTM_IEX!L25</f>
        <v>7.7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0.18647999999999998</v>
      </c>
      <c r="AD26">
        <f t="shared" si="1"/>
        <v>22.01352</v>
      </c>
      <c r="AE26">
        <f>'IDT-1'!D26</f>
        <v>0</v>
      </c>
      <c r="AF26" s="24"/>
      <c r="AG26">
        <f t="shared" si="2"/>
        <v>22.01352</v>
      </c>
      <c r="AI26" s="34">
        <f>PXIL!L26</f>
        <v>0</v>
      </c>
      <c r="AJ26" s="34">
        <f>PXIL!R26</f>
        <v>0</v>
      </c>
      <c r="AK26" s="34">
        <f>RTM_IEX!L26</f>
        <v>8.66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0.5445905410687365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0.20726464436982794</v>
      </c>
      <c r="AD27">
        <f t="shared" si="1"/>
        <v>24.467097780609691</v>
      </c>
      <c r="AE27">
        <f>'IDT-1'!D27</f>
        <v>0</v>
      </c>
      <c r="AF27" s="24"/>
      <c r="AG27">
        <f t="shared" si="2"/>
        <v>24.467097780609691</v>
      </c>
      <c r="AI27" s="34">
        <f>PXIL!L27</f>
        <v>0</v>
      </c>
      <c r="AJ27" s="34">
        <f>PXIL!R27</f>
        <v>0</v>
      </c>
      <c r="AK27" s="34">
        <f>RTM_IEX!L27</f>
        <v>10.59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0.55151102771540195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0.22286277645765995</v>
      </c>
      <c r="AD28">
        <f t="shared" si="1"/>
        <v>26.308420135168525</v>
      </c>
      <c r="AE28">
        <f>'IDT-1'!D28</f>
        <v>0</v>
      </c>
      <c r="AF28" s="24"/>
      <c r="AG28">
        <f t="shared" si="2"/>
        <v>26.308420135168525</v>
      </c>
      <c r="AI28" s="34">
        <f>PXIL!L28</f>
        <v>0</v>
      </c>
      <c r="AJ28" s="34">
        <f>PXIL!R28</f>
        <v>0</v>
      </c>
      <c r="AK28" s="34">
        <f>RTM_IEX!L28</f>
        <v>12.44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0.55998152363984299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7.64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0.24830192862342526</v>
      </c>
      <c r="AD29">
        <f t="shared" si="1"/>
        <v>29.311451478927196</v>
      </c>
      <c r="AE29">
        <f>'IDT-1'!D29</f>
        <v>0</v>
      </c>
      <c r="AF29" s="24"/>
      <c r="AG29">
        <f t="shared" si="2"/>
        <v>29.311451478927196</v>
      </c>
      <c r="AI29" s="34">
        <f>PXIL!L29</f>
        <v>0</v>
      </c>
      <c r="AJ29" s="34">
        <f>PXIL!R29</f>
        <v>0</v>
      </c>
      <c r="AK29" s="34">
        <f>RTM_IEX!L29</f>
        <v>2.4700000000000002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5.35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0.55998170472736786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7.57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0.24645393014456046</v>
      </c>
      <c r="AD30">
        <f t="shared" si="1"/>
        <v>29.093299658493589</v>
      </c>
      <c r="AE30">
        <f>'IDT-1'!D30</f>
        <v>0</v>
      </c>
      <c r="AF30" s="24"/>
      <c r="AG30">
        <f t="shared" si="2"/>
        <v>29.093299658493589</v>
      </c>
      <c r="AI30" s="34">
        <f>PXIL!L30</f>
        <v>0</v>
      </c>
      <c r="AJ30" s="34">
        <f>PXIL!R30</f>
        <v>0</v>
      </c>
      <c r="AK30" s="34">
        <f>RTM_IEX!L30</f>
        <v>4.38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3.29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0.55997478499707332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6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0.216213872018826</v>
      </c>
      <c r="AD31">
        <f t="shared" si="1"/>
        <v>25.523532796889032</v>
      </c>
      <c r="AE31">
        <f>'IDT-1'!D31</f>
        <v>0</v>
      </c>
      <c r="AF31" s="24"/>
      <c r="AG31">
        <f t="shared" si="2"/>
        <v>25.523532796889032</v>
      </c>
      <c r="AI31" s="34">
        <f>PXIL!L31</f>
        <v>0</v>
      </c>
      <c r="AJ31" s="34">
        <f>PXIL!R31</f>
        <v>0</v>
      </c>
      <c r="AK31" s="34">
        <f>RTM_IEX!L31</f>
        <v>4.9800000000000004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0.66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0.55997396438700076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3.88</v>
      </c>
      <c r="Z32" s="34">
        <f>IEX!R32</f>
        <v>0</v>
      </c>
      <c r="AA32" s="75">
        <f>STOA!L32</f>
        <v>7.87</v>
      </c>
      <c r="AB32" s="75">
        <f>-STOA!R32</f>
        <v>0</v>
      </c>
      <c r="AC32">
        <f t="shared" si="0"/>
        <v>0.18370586512570139</v>
      </c>
      <c r="AD32">
        <f t="shared" si="1"/>
        <v>21.686039983172083</v>
      </c>
      <c r="AE32">
        <f>'IDT-1'!D32</f>
        <v>0</v>
      </c>
      <c r="AF32" s="24"/>
      <c r="AG32">
        <f t="shared" si="2"/>
        <v>21.686039983172083</v>
      </c>
      <c r="AI32" s="34">
        <f>PXIL!L32</f>
        <v>0</v>
      </c>
      <c r="AJ32" s="34">
        <f>PXIL!R32</f>
        <v>0</v>
      </c>
      <c r="AK32" s="34">
        <f>RTM_IEX!L32</f>
        <v>3.25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0.47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0.55997347103131367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2.48</v>
      </c>
      <c r="Z33" s="34">
        <f>IEX!R33</f>
        <v>0</v>
      </c>
      <c r="AA33" s="75">
        <f>STOA!L33</f>
        <v>8.25</v>
      </c>
      <c r="AB33" s="75">
        <f>-STOA!R33</f>
        <v>0</v>
      </c>
      <c r="AC33">
        <f t="shared" si="0"/>
        <v>0.17051786098151361</v>
      </c>
      <c r="AD33">
        <f t="shared" si="1"/>
        <v>20.129227493960588</v>
      </c>
      <c r="AE33">
        <f>'IDT-1'!D33</f>
        <v>0</v>
      </c>
      <c r="AF33" s="24"/>
      <c r="AG33">
        <f t="shared" si="2"/>
        <v>20.129227493960588</v>
      </c>
      <c r="AI33" s="34">
        <f>PXIL!L33</f>
        <v>0</v>
      </c>
      <c r="AJ33" s="34">
        <f>PXIL!R33</f>
        <v>0</v>
      </c>
      <c r="AK33" s="34">
        <f>RTM_IEX!L33</f>
        <v>2.89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0.28000000000000003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0.55997347103131367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2.12</v>
      </c>
      <c r="Z34" s="34">
        <f>IEX!R34</f>
        <v>0</v>
      </c>
      <c r="AA34" s="75">
        <f>STOA!L34</f>
        <v>8.620000000000001</v>
      </c>
      <c r="AB34" s="75">
        <f>-STOA!R34</f>
        <v>0</v>
      </c>
      <c r="AC34">
        <f t="shared" si="0"/>
        <v>0.17454986098151362</v>
      </c>
      <c r="AD34">
        <f t="shared" si="1"/>
        <v>20.605195493960586</v>
      </c>
      <c r="AE34">
        <f>'IDT-1'!D34</f>
        <v>0</v>
      </c>
      <c r="AF34" s="24"/>
      <c r="AG34">
        <f t="shared" si="2"/>
        <v>20.605195493960586</v>
      </c>
      <c r="AI34" s="34">
        <f>PXIL!L34</f>
        <v>0</v>
      </c>
      <c r="AJ34" s="34">
        <f>PXIL!R34</f>
        <v>0</v>
      </c>
      <c r="AK34" s="34">
        <f>RTM_IEX!L34</f>
        <v>3.37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0.27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0.55997807189286564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1.78</v>
      </c>
      <c r="Z35" s="34">
        <f>IEX!R35</f>
        <v>0</v>
      </c>
      <c r="AA35" s="75">
        <f>STOA!L35</f>
        <v>9.01</v>
      </c>
      <c r="AB35" s="75">
        <f>-STOA!R35</f>
        <v>0</v>
      </c>
      <c r="AC35">
        <f t="shared" si="0"/>
        <v>0.18513389962875063</v>
      </c>
      <c r="AD35">
        <f t="shared" si="1"/>
        <v>21.854616056174898</v>
      </c>
      <c r="AE35">
        <f>'IDT-1'!D35</f>
        <v>0</v>
      </c>
      <c r="AF35" s="24"/>
      <c r="AG35">
        <f t="shared" si="2"/>
        <v>21.854616056174898</v>
      </c>
      <c r="AI35" s="34">
        <f>PXIL!L35</f>
        <v>0</v>
      </c>
      <c r="AJ35" s="34">
        <f>PXIL!R35</f>
        <v>0</v>
      </c>
      <c r="AK35" s="34">
        <f>RTM_IEX!L35</f>
        <v>4.2300000000000004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0.62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0.55997992183858603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1.6</v>
      </c>
      <c r="Z36" s="34">
        <f>IEX!R36</f>
        <v>0</v>
      </c>
      <c r="AA36" s="75">
        <f>STOA!L36</f>
        <v>9.4499999999999993</v>
      </c>
      <c r="AB36" s="75">
        <f>-STOA!R36</f>
        <v>0</v>
      </c>
      <c r="AC36">
        <f t="shared" si="0"/>
        <v>0.1863939151682947</v>
      </c>
      <c r="AD36">
        <f t="shared" si="1"/>
        <v>22.003357890581078</v>
      </c>
      <c r="AE36">
        <f>'IDT-1'!D36</f>
        <v>0</v>
      </c>
      <c r="AF36" s="24"/>
      <c r="AG36">
        <f t="shared" si="2"/>
        <v>22.003357890581078</v>
      </c>
      <c r="AI36" s="34">
        <f>PXIL!L36</f>
        <v>0</v>
      </c>
      <c r="AJ36" s="34">
        <f>PXIL!R36</f>
        <v>0</v>
      </c>
      <c r="AK36" s="34">
        <f>RTM_IEX!L36</f>
        <v>4.12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0.62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0.55997693669947701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1.64</v>
      </c>
      <c r="Z37" s="34">
        <f>IEX!R37</f>
        <v>0</v>
      </c>
      <c r="AA37" s="75">
        <f>STOA!L37</f>
        <v>9.9700000000000006</v>
      </c>
      <c r="AB37" s="75">
        <f>-STOA!R37</f>
        <v>0</v>
      </c>
      <c r="AC37">
        <f t="shared" si="0"/>
        <v>0.2072258900931262</v>
      </c>
      <c r="AD37">
        <f t="shared" si="1"/>
        <v>24.462522930517135</v>
      </c>
      <c r="AE37">
        <f>'IDT-1'!D37</f>
        <v>0</v>
      </c>
      <c r="AF37" s="24"/>
      <c r="AG37">
        <f t="shared" si="2"/>
        <v>24.462522930517135</v>
      </c>
      <c r="AI37" s="34">
        <f>PXIL!L37</f>
        <v>0</v>
      </c>
      <c r="AJ37" s="34">
        <f>PXIL!R37</f>
        <v>0</v>
      </c>
      <c r="AK37" s="34">
        <f>RTM_IEX!L37</f>
        <v>5.92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0.74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0.55998244514106588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2.39</v>
      </c>
      <c r="Z38" s="34">
        <f>IEX!R38</f>
        <v>0</v>
      </c>
      <c r="AA38" s="75">
        <f>STOA!L38</f>
        <v>10.5</v>
      </c>
      <c r="AB38" s="75">
        <f>-STOA!R38</f>
        <v>0</v>
      </c>
      <c r="AC38">
        <f t="shared" si="0"/>
        <v>0.22528593636403554</v>
      </c>
      <c r="AD38">
        <f t="shared" si="1"/>
        <v>26.594468392687819</v>
      </c>
      <c r="AE38">
        <f>'IDT-1'!D38</f>
        <v>0</v>
      </c>
      <c r="AF38" s="24"/>
      <c r="AG38">
        <f t="shared" si="2"/>
        <v>26.594468392687819</v>
      </c>
      <c r="AI38" s="34">
        <f>PXIL!L38</f>
        <v>0</v>
      </c>
      <c r="AJ38" s="34">
        <f>PXIL!R38</f>
        <v>0</v>
      </c>
      <c r="AK38" s="34">
        <f>RTM_IEX!L38</f>
        <v>5.99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1.54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0.5599827740010459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3.75</v>
      </c>
      <c r="Z39" s="34">
        <f>IEX!R39</f>
        <v>0</v>
      </c>
      <c r="AA39" s="75">
        <f>STOA!L39</f>
        <v>11.02</v>
      </c>
      <c r="AB39" s="75">
        <f>-STOA!R39</f>
        <v>0</v>
      </c>
      <c r="AC39">
        <f t="shared" si="0"/>
        <v>0.25745793912645937</v>
      </c>
      <c r="AD39">
        <f t="shared" si="1"/>
        <v>30.392296718785371</v>
      </c>
      <c r="AE39">
        <f>'IDT-1'!D39</f>
        <v>0</v>
      </c>
      <c r="AF39" s="24"/>
      <c r="AG39">
        <f t="shared" si="2"/>
        <v>30.392296718785371</v>
      </c>
      <c r="AI39" s="34">
        <f>PXIL!L39</f>
        <v>0</v>
      </c>
      <c r="AJ39" s="34">
        <f>PXIL!R39</f>
        <v>0</v>
      </c>
      <c r="AK39" s="34">
        <f>RTM_IEX!L39</f>
        <v>5.62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3.86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0.5599827740010459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3.61</v>
      </c>
      <c r="Z40" s="34">
        <f>IEX!R40</f>
        <v>0</v>
      </c>
      <c r="AA40" s="75">
        <f>STOA!L40</f>
        <v>10.870000000000001</v>
      </c>
      <c r="AB40" s="75">
        <f>-STOA!R40</f>
        <v>0</v>
      </c>
      <c r="AC40">
        <f t="shared" si="0"/>
        <v>0.27778593912645932</v>
      </c>
      <c r="AD40">
        <f t="shared" si="1"/>
        <v>32.79196871878537</v>
      </c>
      <c r="AE40">
        <f>'IDT-1'!D40</f>
        <v>0</v>
      </c>
      <c r="AF40" s="24"/>
      <c r="AG40">
        <f t="shared" si="2"/>
        <v>32.79196871878537</v>
      </c>
      <c r="AI40" s="34">
        <f>PXIL!L40</f>
        <v>0</v>
      </c>
      <c r="AJ40" s="34">
        <f>PXIL!R40</f>
        <v>0</v>
      </c>
      <c r="AK40" s="34">
        <f>RTM_IEX!L40</f>
        <v>6.8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5.39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0.5599827740010459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3.75</v>
      </c>
      <c r="Z41" s="34">
        <f>IEX!R41</f>
        <v>0</v>
      </c>
      <c r="AA41" s="75">
        <f>STOA!L41</f>
        <v>11.280000000000001</v>
      </c>
      <c r="AB41" s="75">
        <f>-STOA!R41</f>
        <v>0</v>
      </c>
      <c r="AC41">
        <f t="shared" si="0"/>
        <v>0.30407793912645936</v>
      </c>
      <c r="AD41">
        <f t="shared" si="1"/>
        <v>35.895676718785374</v>
      </c>
      <c r="AE41">
        <f>'IDT-1'!D41</f>
        <v>0</v>
      </c>
      <c r="AF41" s="24"/>
      <c r="AG41">
        <f t="shared" si="2"/>
        <v>35.895676718785374</v>
      </c>
      <c r="AI41" s="34">
        <f>PXIL!L41</f>
        <v>0</v>
      </c>
      <c r="AJ41" s="34">
        <f>PXIL!R41</f>
        <v>0</v>
      </c>
      <c r="AK41" s="34">
        <f>RTM_IEX!L41</f>
        <v>7.7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7.07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0.5599827740010459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3.95</v>
      </c>
      <c r="Z42" s="34">
        <f>IEX!R42</f>
        <v>0</v>
      </c>
      <c r="AA42" s="75">
        <f>STOA!L42</f>
        <v>12.350000000000001</v>
      </c>
      <c r="AB42" s="75">
        <f>-STOA!R42</f>
        <v>0</v>
      </c>
      <c r="AC42">
        <f t="shared" si="0"/>
        <v>0.30584193912645941</v>
      </c>
      <c r="AD42">
        <f t="shared" si="1"/>
        <v>36.103912718785374</v>
      </c>
      <c r="AE42">
        <f>'IDT-1'!D42</f>
        <v>0</v>
      </c>
      <c r="AF42" s="24"/>
      <c r="AG42">
        <f t="shared" si="2"/>
        <v>36.103912718785374</v>
      </c>
      <c r="AI42" s="34">
        <f>PXIL!L42</f>
        <v>0</v>
      </c>
      <c r="AJ42" s="34">
        <f>PXIL!R42</f>
        <v>0</v>
      </c>
      <c r="AK42" s="34">
        <f>RTM_IEX!L42</f>
        <v>6.74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6.97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12.719999999999999</v>
      </c>
      <c r="AB43" s="75">
        <f>-STOA!R43</f>
        <v>0</v>
      </c>
      <c r="AC43">
        <f t="shared" si="0"/>
        <v>0.29332608382485059</v>
      </c>
      <c r="AD43">
        <f t="shared" si="1"/>
        <v>34.626445800085932</v>
      </c>
      <c r="AE43">
        <f>'IDT-1'!D43</f>
        <v>0</v>
      </c>
      <c r="AF43" s="24"/>
      <c r="AG43">
        <f t="shared" si="2"/>
        <v>34.626445800085932</v>
      </c>
      <c r="AI43" s="34">
        <f>PXIL!L43</f>
        <v>0</v>
      </c>
      <c r="AJ43" s="34">
        <f>PXIL!R43</f>
        <v>0</v>
      </c>
      <c r="AK43" s="34">
        <f>RTM_IEX!L43</f>
        <v>16.36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13.11</v>
      </c>
      <c r="AB44" s="75">
        <f>-STOA!R44</f>
        <v>0</v>
      </c>
      <c r="AC44">
        <f t="shared" si="0"/>
        <v>0.28047408382485056</v>
      </c>
      <c r="AD44">
        <f t="shared" si="1"/>
        <v>33.109297800085933</v>
      </c>
      <c r="AE44">
        <f>'IDT-1'!D44</f>
        <v>0</v>
      </c>
      <c r="AF44" s="24"/>
      <c r="AG44">
        <f t="shared" si="2"/>
        <v>33.109297800085933</v>
      </c>
      <c r="AI44" s="34">
        <f>PXIL!L44</f>
        <v>0</v>
      </c>
      <c r="AJ44" s="34">
        <f>PXIL!R44</f>
        <v>0</v>
      </c>
      <c r="AK44" s="34">
        <f>RTM_IEX!L44</f>
        <v>14.44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13.48</v>
      </c>
      <c r="AB45" s="75">
        <f>-STOA!R45</f>
        <v>0</v>
      </c>
      <c r="AC45">
        <f t="shared" si="0"/>
        <v>0.2755180838248506</v>
      </c>
      <c r="AD45">
        <f t="shared" si="1"/>
        <v>32.524253800085937</v>
      </c>
      <c r="AE45">
        <f>'IDT-1'!D45</f>
        <v>0</v>
      </c>
      <c r="AF45" s="24"/>
      <c r="AG45">
        <f t="shared" si="2"/>
        <v>32.524253800085937</v>
      </c>
      <c r="AI45" s="34">
        <f>PXIL!L45</f>
        <v>0</v>
      </c>
      <c r="AJ45" s="34">
        <f>PXIL!R45</f>
        <v>0</v>
      </c>
      <c r="AK45" s="34">
        <f>RTM_IEX!L45</f>
        <v>13.48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13.79</v>
      </c>
      <c r="AB46" s="75">
        <f>-STOA!R46</f>
        <v>0</v>
      </c>
      <c r="AC46">
        <f t="shared" si="0"/>
        <v>0.26997408382485055</v>
      </c>
      <c r="AD46">
        <f t="shared" si="1"/>
        <v>31.869797800085934</v>
      </c>
      <c r="AE46">
        <f>'IDT-1'!D46</f>
        <v>0</v>
      </c>
      <c r="AF46" s="24"/>
      <c r="AG46">
        <f t="shared" si="2"/>
        <v>31.869797800085934</v>
      </c>
      <c r="AI46" s="34">
        <f>PXIL!L46</f>
        <v>0</v>
      </c>
      <c r="AJ46" s="34">
        <f>PXIL!R46</f>
        <v>0</v>
      </c>
      <c r="AK46" s="34">
        <f>RTM_IEX!L46</f>
        <v>12.51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14.11</v>
      </c>
      <c r="AB47" s="75">
        <f>-STOA!R47</f>
        <v>0</v>
      </c>
      <c r="AC47">
        <f t="shared" si="0"/>
        <v>0.24032399999999998</v>
      </c>
      <c r="AD47">
        <f t="shared" si="1"/>
        <v>28.369675999999998</v>
      </c>
      <c r="AE47">
        <f>'IDT-1'!D47</f>
        <v>0</v>
      </c>
      <c r="AF47" s="24"/>
      <c r="AG47">
        <f t="shared" si="2"/>
        <v>28.369675999999998</v>
      </c>
      <c r="AI47" s="34">
        <f>PXIL!L47</f>
        <v>0</v>
      </c>
      <c r="AJ47" s="34">
        <f>PXIL!R47</f>
        <v>0</v>
      </c>
      <c r="AK47" s="34">
        <f>RTM_IEX!L47</f>
        <v>8.66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14.469999999999999</v>
      </c>
      <c r="AB48" s="75">
        <f>-STOA!R48</f>
        <v>0</v>
      </c>
      <c r="AC48">
        <f t="shared" si="0"/>
        <v>0.23528399999999999</v>
      </c>
      <c r="AD48">
        <f t="shared" si="1"/>
        <v>27.774715999999998</v>
      </c>
      <c r="AE48">
        <f>'IDT-1'!D48</f>
        <v>0</v>
      </c>
      <c r="AF48" s="24"/>
      <c r="AG48">
        <f t="shared" si="2"/>
        <v>27.774715999999998</v>
      </c>
      <c r="AI48" s="34">
        <f>PXIL!L48</f>
        <v>0</v>
      </c>
      <c r="AJ48" s="34">
        <f>PXIL!R48</f>
        <v>0</v>
      </c>
      <c r="AK48" s="34">
        <f>RTM_IEX!L48</f>
        <v>7.7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14.64</v>
      </c>
      <c r="AB49" s="75">
        <f>-STOA!R49</f>
        <v>0</v>
      </c>
      <c r="AC49">
        <f t="shared" si="0"/>
        <v>0.220584</v>
      </c>
      <c r="AD49">
        <f t="shared" si="1"/>
        <v>26.039416000000003</v>
      </c>
      <c r="AE49">
        <f>'IDT-1'!D49</f>
        <v>0</v>
      </c>
      <c r="AF49" s="24"/>
      <c r="AG49">
        <f t="shared" si="2"/>
        <v>26.039416000000003</v>
      </c>
      <c r="AI49" s="34">
        <f>PXIL!L49</f>
        <v>0</v>
      </c>
      <c r="AJ49" s="34">
        <f>PXIL!R49</f>
        <v>0</v>
      </c>
      <c r="AK49" s="34">
        <f>RTM_IEX!L49</f>
        <v>5.78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14.76</v>
      </c>
      <c r="AB50" s="75">
        <f>-STOA!R50</f>
        <v>0</v>
      </c>
      <c r="AC50">
        <f t="shared" si="0"/>
        <v>0.21344399999999999</v>
      </c>
      <c r="AD50">
        <f t="shared" si="1"/>
        <v>25.196556000000001</v>
      </c>
      <c r="AE50">
        <f>'IDT-1'!D50</f>
        <v>0</v>
      </c>
      <c r="AF50" s="24"/>
      <c r="AG50">
        <f t="shared" si="2"/>
        <v>25.196556000000001</v>
      </c>
      <c r="AI50" s="34">
        <f>PXIL!L50</f>
        <v>0</v>
      </c>
      <c r="AJ50" s="34">
        <f>PXIL!R50</f>
        <v>0</v>
      </c>
      <c r="AK50" s="34">
        <f>RTM_IEX!L50</f>
        <v>4.8099999999999996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14.850000000000001</v>
      </c>
      <c r="AB51" s="75">
        <f>-STOA!R51</f>
        <v>0</v>
      </c>
      <c r="AC51">
        <f t="shared" si="0"/>
        <v>0.20613600000000001</v>
      </c>
      <c r="AD51">
        <f t="shared" si="1"/>
        <v>24.333864000000002</v>
      </c>
      <c r="AE51">
        <f>'IDT-1'!D51</f>
        <v>0</v>
      </c>
      <c r="AF51" s="24"/>
      <c r="AG51">
        <f t="shared" si="2"/>
        <v>24.333864000000002</v>
      </c>
      <c r="AI51" s="34">
        <f>PXIL!L51</f>
        <v>0</v>
      </c>
      <c r="AJ51" s="34">
        <f>PXIL!R51</f>
        <v>0</v>
      </c>
      <c r="AK51" s="34">
        <f>RTM_IEX!L51</f>
        <v>3.85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14.9</v>
      </c>
      <c r="AB52" s="75">
        <f>-STOA!R52</f>
        <v>0</v>
      </c>
      <c r="AC52">
        <f t="shared" si="0"/>
        <v>0.20655600000000002</v>
      </c>
      <c r="AD52">
        <f t="shared" si="1"/>
        <v>24.383444000000004</v>
      </c>
      <c r="AE52">
        <f>'IDT-1'!D52</f>
        <v>0</v>
      </c>
      <c r="AF52" s="24"/>
      <c r="AG52">
        <f t="shared" si="2"/>
        <v>24.383444000000004</v>
      </c>
      <c r="AI52" s="34">
        <f>PXIL!L52</f>
        <v>0</v>
      </c>
      <c r="AJ52" s="34">
        <f>PXIL!R52</f>
        <v>0</v>
      </c>
      <c r="AK52" s="34">
        <f>RTM_IEX!L52</f>
        <v>3.85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14.93</v>
      </c>
      <c r="AB53" s="75">
        <f>-STOA!R53</f>
        <v>0</v>
      </c>
      <c r="AC53">
        <f t="shared" si="0"/>
        <v>0.18253199999999997</v>
      </c>
      <c r="AD53">
        <f t="shared" si="1"/>
        <v>21.547468000000002</v>
      </c>
      <c r="AE53">
        <f>'IDT-1'!D53</f>
        <v>0</v>
      </c>
      <c r="AF53" s="24"/>
      <c r="AG53">
        <f t="shared" si="2"/>
        <v>21.547468000000002</v>
      </c>
      <c r="AI53" s="34">
        <f>PXIL!L53</f>
        <v>0</v>
      </c>
      <c r="AJ53" s="34">
        <f>PXIL!R53</f>
        <v>0</v>
      </c>
      <c r="AK53" s="34">
        <f>RTM_IEX!L53</f>
        <v>0.96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14.92</v>
      </c>
      <c r="AB54" s="75">
        <f>-STOA!R54</f>
        <v>0</v>
      </c>
      <c r="AC54">
        <f t="shared" si="0"/>
        <v>0.17438399999999998</v>
      </c>
      <c r="AD54">
        <f t="shared" si="1"/>
        <v>20.585615999999998</v>
      </c>
      <c r="AE54">
        <f>'IDT-1'!D54</f>
        <v>0</v>
      </c>
      <c r="AF54" s="24"/>
      <c r="AG54">
        <f t="shared" si="2"/>
        <v>20.585615999999998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14.84</v>
      </c>
      <c r="AB55" s="75">
        <f>-STOA!R55</f>
        <v>0</v>
      </c>
      <c r="AC55">
        <f t="shared" si="0"/>
        <v>0.18218315772488905</v>
      </c>
      <c r="AD55">
        <f t="shared" si="1"/>
        <v>19.49781684227511</v>
      </c>
      <c r="AE55">
        <f>'IDT-1'!D55</f>
        <v>0</v>
      </c>
      <c r="AF55" s="24"/>
      <c r="AG55">
        <f t="shared" si="2"/>
        <v>19.49781684227511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14.83</v>
      </c>
      <c r="AB56" s="75">
        <f>-STOA!R56</f>
        <v>0</v>
      </c>
      <c r="AC56">
        <f t="shared" si="0"/>
        <v>0.18209915772488908</v>
      </c>
      <c r="AD56">
        <f t="shared" si="1"/>
        <v>19.487900842275113</v>
      </c>
      <c r="AE56">
        <f>'IDT-1'!D56</f>
        <v>0</v>
      </c>
      <c r="AF56" s="24"/>
      <c r="AG56">
        <f t="shared" si="2"/>
        <v>19.487900842275113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14.58</v>
      </c>
      <c r="AB57" s="75">
        <f>-STOA!R57</f>
        <v>0</v>
      </c>
      <c r="AC57">
        <f t="shared" si="0"/>
        <v>0.18847031544977816</v>
      </c>
      <c r="AD57">
        <f t="shared" si="1"/>
        <v>18.231529684550225</v>
      </c>
      <c r="AE57">
        <f>'IDT-1'!D57</f>
        <v>0</v>
      </c>
      <c r="AF57" s="24"/>
      <c r="AG57">
        <f t="shared" si="2"/>
        <v>18.231529684550225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14.379999999999999</v>
      </c>
      <c r="AB58" s="75">
        <f>-STOA!R58</f>
        <v>0</v>
      </c>
      <c r="AC58">
        <f t="shared" si="0"/>
        <v>0.18679031544977812</v>
      </c>
      <c r="AD58">
        <f t="shared" si="1"/>
        <v>18.033209684550222</v>
      </c>
      <c r="AE58">
        <f>'IDT-1'!D58</f>
        <v>0</v>
      </c>
      <c r="AF58" s="24"/>
      <c r="AG58">
        <f t="shared" si="2"/>
        <v>18.033209684550222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14.34</v>
      </c>
      <c r="AB59" s="75">
        <f>-STOA!R59</f>
        <v>0</v>
      </c>
      <c r="AC59">
        <f t="shared" si="0"/>
        <v>0.18645431544977814</v>
      </c>
      <c r="AD59">
        <f t="shared" si="1"/>
        <v>17.99354568455022</v>
      </c>
      <c r="AE59">
        <f>'IDT-1'!D59</f>
        <v>0</v>
      </c>
      <c r="AF59" s="24"/>
      <c r="AG59">
        <f t="shared" si="2"/>
        <v>17.99354568455022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14.120000000000001</v>
      </c>
      <c r="AB60" s="75">
        <f>-STOA!R60</f>
        <v>0</v>
      </c>
      <c r="AC60">
        <f t="shared" si="0"/>
        <v>0.18460631544977815</v>
      </c>
      <c r="AD60">
        <f t="shared" si="1"/>
        <v>17.775393684550224</v>
      </c>
      <c r="AE60">
        <f>'IDT-1'!D60</f>
        <v>0</v>
      </c>
      <c r="AF60" s="24"/>
      <c r="AG60">
        <f t="shared" si="2"/>
        <v>17.775393684550224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13.82</v>
      </c>
      <c r="AB61" s="75">
        <f>-STOA!R61</f>
        <v>0</v>
      </c>
      <c r="AC61">
        <f t="shared" si="0"/>
        <v>0.18208631544977813</v>
      </c>
      <c r="AD61">
        <f t="shared" si="1"/>
        <v>17.477913684550224</v>
      </c>
      <c r="AE61">
        <f>'IDT-1'!D61</f>
        <v>0</v>
      </c>
      <c r="AF61" s="24"/>
      <c r="AG61">
        <f t="shared" si="2"/>
        <v>17.477913684550224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13.34</v>
      </c>
      <c r="AB62" s="75">
        <f>-STOA!R62</f>
        <v>0</v>
      </c>
      <c r="AC62">
        <f t="shared" si="0"/>
        <v>0.17805431544977812</v>
      </c>
      <c r="AD62">
        <f t="shared" si="1"/>
        <v>17.001945684550222</v>
      </c>
      <c r="AE62">
        <f>'IDT-1'!D62</f>
        <v>0</v>
      </c>
      <c r="AF62" s="24"/>
      <c r="AG62">
        <f t="shared" si="2"/>
        <v>17.001945684550222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13.190000000000001</v>
      </c>
      <c r="AB63" s="75">
        <f>-STOA!R63</f>
        <v>0</v>
      </c>
      <c r="AC63">
        <f t="shared" si="0"/>
        <v>0.17679431544977814</v>
      </c>
      <c r="AD63">
        <f t="shared" si="1"/>
        <v>16.853205684550222</v>
      </c>
      <c r="AE63">
        <f>'IDT-1'!D63</f>
        <v>0</v>
      </c>
      <c r="AF63" s="24"/>
      <c r="AG63">
        <f t="shared" si="2"/>
        <v>16.853205684550222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12.67</v>
      </c>
      <c r="AB64" s="75">
        <f>-STOA!R64</f>
        <v>0</v>
      </c>
      <c r="AC64">
        <f t="shared" si="0"/>
        <v>0.17242631544977813</v>
      </c>
      <c r="AD64">
        <f t="shared" si="1"/>
        <v>16.337573684550218</v>
      </c>
      <c r="AE64">
        <f>'IDT-1'!D64</f>
        <v>0</v>
      </c>
      <c r="AF64" s="24"/>
      <c r="AG64">
        <f t="shared" si="2"/>
        <v>16.337573684550218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11.969999999999999</v>
      </c>
      <c r="AB65" s="75">
        <f>-STOA!R65</f>
        <v>0</v>
      </c>
      <c r="AC65">
        <f t="shared" si="0"/>
        <v>0.15807515772488906</v>
      </c>
      <c r="AD65">
        <f t="shared" si="1"/>
        <v>16.651924842275111</v>
      </c>
      <c r="AE65">
        <f>'IDT-1'!D65</f>
        <v>0</v>
      </c>
      <c r="AF65" s="24"/>
      <c r="AG65">
        <f t="shared" si="2"/>
        <v>16.651924842275111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11.66</v>
      </c>
      <c r="AB66" s="75">
        <f>-STOA!R66</f>
        <v>0</v>
      </c>
      <c r="AC66">
        <f t="shared" si="0"/>
        <v>0.15547115772488906</v>
      </c>
      <c r="AD66">
        <f t="shared" si="1"/>
        <v>16.34452884227511</v>
      </c>
      <c r="AE66">
        <f>'IDT-1'!D66</f>
        <v>0</v>
      </c>
      <c r="AF66" s="24"/>
      <c r="AG66">
        <f t="shared" si="2"/>
        <v>16.34452884227511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11.280000000000001</v>
      </c>
      <c r="AB67" s="75">
        <f>-STOA!R67</f>
        <v>0</v>
      </c>
      <c r="AC67">
        <f t="shared" si="0"/>
        <v>0.14380799999999999</v>
      </c>
      <c r="AD67">
        <f t="shared" si="1"/>
        <v>16.976192000000001</v>
      </c>
      <c r="AE67">
        <f>'IDT-1'!D67</f>
        <v>0</v>
      </c>
      <c r="AF67" s="24"/>
      <c r="AG67">
        <f t="shared" si="2"/>
        <v>16.976192000000001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0.13725599999999999</v>
      </c>
      <c r="AD68">
        <f t="shared" ref="AD68:AD98" si="4">SUM(B68:AB68,AI68:AT68)-AC68</f>
        <v>16.202743999999999</v>
      </c>
      <c r="AE68">
        <f>'IDT-1'!D68</f>
        <v>0</v>
      </c>
      <c r="AF68" s="24"/>
      <c r="AG68">
        <f t="shared" ref="AG68:AG98" si="5">SUM(AD68:AF68)</f>
        <v>16.202743999999999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10.120000000000001</v>
      </c>
      <c r="AB69" s="75">
        <f>-STOA!R69</f>
        <v>0</v>
      </c>
      <c r="AC69">
        <f t="shared" si="3"/>
        <v>0.15027599999999999</v>
      </c>
      <c r="AD69">
        <f t="shared" si="4"/>
        <v>17.739723999999999</v>
      </c>
      <c r="AE69">
        <f>'IDT-1'!D69</f>
        <v>0</v>
      </c>
      <c r="AF69" s="24"/>
      <c r="AG69">
        <f t="shared" si="5"/>
        <v>17.739723999999999</v>
      </c>
      <c r="AI69" s="34">
        <f>PXIL!L69</f>
        <v>0</v>
      </c>
      <c r="AJ69" s="34">
        <f>PXIL!R69</f>
        <v>0</v>
      </c>
      <c r="AK69" s="34">
        <f>RTM_IEX!L69</f>
        <v>1.93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9.57</v>
      </c>
      <c r="AB70" s="75">
        <f>-STOA!R70</f>
        <v>0</v>
      </c>
      <c r="AC70">
        <f t="shared" si="3"/>
        <v>0.15372</v>
      </c>
      <c r="AD70">
        <f t="shared" si="4"/>
        <v>18.146280000000001</v>
      </c>
      <c r="AE70">
        <f>'IDT-1'!D70</f>
        <v>0</v>
      </c>
      <c r="AF70" s="24"/>
      <c r="AG70">
        <f t="shared" si="5"/>
        <v>18.146280000000001</v>
      </c>
      <c r="AI70" s="34">
        <f>PXIL!L70</f>
        <v>0</v>
      </c>
      <c r="AJ70" s="34">
        <f>PXIL!R70</f>
        <v>0</v>
      </c>
      <c r="AK70" s="34">
        <f>RTM_IEX!L70</f>
        <v>2.89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9.0500000000000007</v>
      </c>
      <c r="AB71" s="75">
        <f>-STOA!R71</f>
        <v>0</v>
      </c>
      <c r="AC71">
        <f t="shared" si="3"/>
        <v>0.17354399999999998</v>
      </c>
      <c r="AD71">
        <f t="shared" si="4"/>
        <v>20.486456</v>
      </c>
      <c r="AE71">
        <f>'IDT-1'!D71</f>
        <v>0</v>
      </c>
      <c r="AF71" s="24"/>
      <c r="AG71">
        <f t="shared" si="5"/>
        <v>20.486456</v>
      </c>
      <c r="AI71" s="34">
        <f>PXIL!L71</f>
        <v>0</v>
      </c>
      <c r="AJ71" s="34">
        <f>PXIL!R71</f>
        <v>0</v>
      </c>
      <c r="AK71" s="34">
        <f>RTM_IEX!L71</f>
        <v>5.77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8.7100000000000009</v>
      </c>
      <c r="AB72" s="75">
        <f>-STOA!R72</f>
        <v>0</v>
      </c>
      <c r="AC72">
        <f t="shared" si="3"/>
        <v>0.17883408382485061</v>
      </c>
      <c r="AD72">
        <f t="shared" si="4"/>
        <v>21.110937800085939</v>
      </c>
      <c r="AE72">
        <f>'IDT-1'!D72</f>
        <v>0</v>
      </c>
      <c r="AF72" s="24"/>
      <c r="AG72">
        <f t="shared" si="5"/>
        <v>21.110937800085939</v>
      </c>
      <c r="AI72" s="34">
        <f>PXIL!L72</f>
        <v>0</v>
      </c>
      <c r="AJ72" s="34">
        <f>PXIL!R72</f>
        <v>0</v>
      </c>
      <c r="AK72" s="34">
        <f>RTM_IEX!L72</f>
        <v>6.74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8.370000000000001</v>
      </c>
      <c r="AB73" s="75">
        <f>-STOA!R73</f>
        <v>0</v>
      </c>
      <c r="AC73">
        <f t="shared" si="3"/>
        <v>0.1840420838248506</v>
      </c>
      <c r="AD73">
        <f t="shared" si="4"/>
        <v>21.725729800085936</v>
      </c>
      <c r="AE73">
        <f>'IDT-1'!D73</f>
        <v>0</v>
      </c>
      <c r="AF73" s="24"/>
      <c r="AG73">
        <f t="shared" si="5"/>
        <v>21.725729800085936</v>
      </c>
      <c r="AI73" s="34">
        <f>PXIL!L73</f>
        <v>0</v>
      </c>
      <c r="AJ73" s="34">
        <f>PXIL!R73</f>
        <v>0</v>
      </c>
      <c r="AK73" s="34">
        <f>RTM_IEX!L73</f>
        <v>7.7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8.0500000000000007</v>
      </c>
      <c r="AB74" s="75">
        <f>-STOA!R74</f>
        <v>0</v>
      </c>
      <c r="AC74">
        <f t="shared" si="3"/>
        <v>0.19756608382485058</v>
      </c>
      <c r="AD74">
        <f t="shared" si="4"/>
        <v>23.322205800085936</v>
      </c>
      <c r="AE74">
        <f>'IDT-1'!D74</f>
        <v>0</v>
      </c>
      <c r="AF74" s="24"/>
      <c r="AG74">
        <f t="shared" si="5"/>
        <v>23.322205800085936</v>
      </c>
      <c r="AI74" s="34">
        <f>PXIL!L74</f>
        <v>0</v>
      </c>
      <c r="AJ74" s="34">
        <f>PXIL!R74</f>
        <v>0</v>
      </c>
      <c r="AK74" s="34">
        <f>RTM_IEX!L74</f>
        <v>9.6300000000000008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4.29</v>
      </c>
      <c r="Z75" s="34">
        <f>IEX!R75</f>
        <v>0</v>
      </c>
      <c r="AA75" s="75">
        <f>STOA!L75</f>
        <v>7.86</v>
      </c>
      <c r="AB75" s="75">
        <f>-STOA!R75</f>
        <v>0</v>
      </c>
      <c r="AC75">
        <f t="shared" si="3"/>
        <v>0.21797808382485057</v>
      </c>
      <c r="AD75">
        <f t="shared" si="4"/>
        <v>25.731793800085935</v>
      </c>
      <c r="AE75">
        <f>'IDT-1'!D75</f>
        <v>0</v>
      </c>
      <c r="AF75" s="24"/>
      <c r="AG75">
        <f t="shared" si="5"/>
        <v>25.731793800085935</v>
      </c>
      <c r="AI75" s="34">
        <f>PXIL!L75</f>
        <v>0</v>
      </c>
      <c r="AJ75" s="34">
        <f>PXIL!R75</f>
        <v>0</v>
      </c>
      <c r="AK75" s="34">
        <f>RTM_IEX!L75</f>
        <v>7.7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0.26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4.8099999999999996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0.23536608382485055</v>
      </c>
      <c r="AD76">
        <f t="shared" si="4"/>
        <v>27.784405800085935</v>
      </c>
      <c r="AE76">
        <f>'IDT-1'!D76</f>
        <v>0</v>
      </c>
      <c r="AF76" s="24"/>
      <c r="AG76">
        <f t="shared" si="5"/>
        <v>27.784405800085935</v>
      </c>
      <c r="AI76" s="34">
        <f>PXIL!L76</f>
        <v>0</v>
      </c>
      <c r="AJ76" s="34">
        <f>PXIL!R76</f>
        <v>0</v>
      </c>
      <c r="AK76" s="34">
        <f>RTM_IEX!L76</f>
        <v>9.6300000000000008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0.04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3.08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0.19689408382485057</v>
      </c>
      <c r="AD77">
        <f t="shared" si="4"/>
        <v>23.242877800085932</v>
      </c>
      <c r="AE77">
        <f>'IDT-1'!D77</f>
        <v>0</v>
      </c>
      <c r="AF77" s="24"/>
      <c r="AG77">
        <f t="shared" si="5"/>
        <v>23.242877800085932</v>
      </c>
      <c r="AI77" s="34">
        <f>PXIL!L77</f>
        <v>0</v>
      </c>
      <c r="AJ77" s="34">
        <f>PXIL!R77</f>
        <v>0</v>
      </c>
      <c r="AK77" s="34">
        <f>RTM_IEX!L77</f>
        <v>6.78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0.04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2.97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0.18673008382485057</v>
      </c>
      <c r="AD78">
        <f t="shared" si="4"/>
        <v>22.043041800085931</v>
      </c>
      <c r="AE78">
        <f>'IDT-1'!D78</f>
        <v>0</v>
      </c>
      <c r="AF78" s="24"/>
      <c r="AG78">
        <f t="shared" si="5"/>
        <v>22.043041800085931</v>
      </c>
      <c r="AI78" s="34">
        <f>PXIL!L78</f>
        <v>0</v>
      </c>
      <c r="AJ78" s="34">
        <f>PXIL!R78</f>
        <v>0</v>
      </c>
      <c r="AK78" s="34">
        <f>RTM_IEX!L78</f>
        <v>5.67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0.05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3.07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0.1713580838248506</v>
      </c>
      <c r="AD79">
        <f t="shared" si="4"/>
        <v>20.228413800085935</v>
      </c>
      <c r="AE79">
        <f>'IDT-1'!D79</f>
        <v>0</v>
      </c>
      <c r="AF79" s="24"/>
      <c r="AG79">
        <f t="shared" si="5"/>
        <v>20.228413800085935</v>
      </c>
      <c r="AI79" s="34">
        <f>PXIL!L79</f>
        <v>0</v>
      </c>
      <c r="AJ79" s="34">
        <f>PXIL!R79</f>
        <v>0</v>
      </c>
      <c r="AK79" s="34">
        <f>RTM_IEX!L79</f>
        <v>3.72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7.0000000000000007E-2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3.68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0.17656608382485059</v>
      </c>
      <c r="AD80">
        <f t="shared" si="4"/>
        <v>20.843205800085933</v>
      </c>
      <c r="AE80">
        <f>'IDT-1'!D80</f>
        <v>0</v>
      </c>
      <c r="AF80" s="24"/>
      <c r="AG80">
        <f t="shared" si="5"/>
        <v>20.843205800085933</v>
      </c>
      <c r="AI80" s="34">
        <f>PXIL!L80</f>
        <v>0</v>
      </c>
      <c r="AJ80" s="34">
        <f>PXIL!R80</f>
        <v>0</v>
      </c>
      <c r="AK80" s="34">
        <f>RTM_IEX!L80</f>
        <v>3.7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5.82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0.19949808382485057</v>
      </c>
      <c r="AD81">
        <f t="shared" si="4"/>
        <v>23.550273800085936</v>
      </c>
      <c r="AE81">
        <f>'IDT-1'!D81</f>
        <v>0</v>
      </c>
      <c r="AF81" s="24"/>
      <c r="AG81">
        <f t="shared" si="5"/>
        <v>23.550273800085936</v>
      </c>
      <c r="AI81" s="34">
        <f>PXIL!L81</f>
        <v>0</v>
      </c>
      <c r="AJ81" s="34">
        <f>PXIL!R81</f>
        <v>0</v>
      </c>
      <c r="AK81" s="34">
        <f>RTM_IEX!L81</f>
        <v>4.1900000000000004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0.2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7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0.20848608382485057</v>
      </c>
      <c r="AD82">
        <f t="shared" si="4"/>
        <v>24.61128580008593</v>
      </c>
      <c r="AE82">
        <f>'IDT-1'!D82</f>
        <v>0</v>
      </c>
      <c r="AF82" s="24"/>
      <c r="AG82">
        <f t="shared" si="5"/>
        <v>24.61128580008593</v>
      </c>
      <c r="AI82" s="34">
        <f>PXIL!L82</f>
        <v>0</v>
      </c>
      <c r="AJ82" s="34">
        <f>PXIL!R82</f>
        <v>0</v>
      </c>
      <c r="AK82" s="34">
        <f>RTM_IEX!L82</f>
        <v>4.04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0.24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0.21394608382485059</v>
      </c>
      <c r="AD83">
        <f t="shared" si="4"/>
        <v>25.255825800085933</v>
      </c>
      <c r="AE83">
        <f>'IDT-1'!D83</f>
        <v>0</v>
      </c>
      <c r="AF83" s="24"/>
      <c r="AG83">
        <f t="shared" si="5"/>
        <v>25.255825800085933</v>
      </c>
      <c r="AI83" s="34">
        <f>PXIL!L83</f>
        <v>0</v>
      </c>
      <c r="AJ83" s="34">
        <f>PXIL!R83</f>
        <v>0</v>
      </c>
      <c r="AK83" s="34">
        <f>RTM_IEX!L83</f>
        <v>11.93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0.23503008382485058</v>
      </c>
      <c r="AD84">
        <f t="shared" si="4"/>
        <v>27.744741800085936</v>
      </c>
      <c r="AE84">
        <f>'IDT-1'!D84</f>
        <v>0</v>
      </c>
      <c r="AF84" s="24"/>
      <c r="AG84">
        <f t="shared" si="5"/>
        <v>27.744741800085936</v>
      </c>
      <c r="AI84" s="34">
        <f>PXIL!L84</f>
        <v>0</v>
      </c>
      <c r="AJ84" s="34">
        <f>PXIL!R84</f>
        <v>0</v>
      </c>
      <c r="AK84" s="34">
        <f>RTM_IEX!L84</f>
        <v>14.44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5.8397899733870391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0.2350302357764511</v>
      </c>
      <c r="AD85">
        <f t="shared" si="4"/>
        <v>27.744759737610586</v>
      </c>
      <c r="AE85">
        <f>'IDT-1'!D85</f>
        <v>0</v>
      </c>
      <c r="AF85" s="24"/>
      <c r="AG85">
        <f t="shared" si="5"/>
        <v>27.744759737610586</v>
      </c>
      <c r="AI85" s="34">
        <f>PXIL!L85</f>
        <v>0</v>
      </c>
      <c r="AJ85" s="34">
        <f>PXIL!R85</f>
        <v>0</v>
      </c>
      <c r="AK85" s="34">
        <f>RTM_IEX!L85</f>
        <v>14.44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5.8397899733870391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0.2350302357764511</v>
      </c>
      <c r="AD86">
        <f t="shared" si="4"/>
        <v>27.744759737610586</v>
      </c>
      <c r="AE86">
        <f>'IDT-1'!D86</f>
        <v>0</v>
      </c>
      <c r="AF86" s="24"/>
      <c r="AG86">
        <f t="shared" si="5"/>
        <v>27.744759737610586</v>
      </c>
      <c r="AI86" s="34">
        <f>PXIL!L86</f>
        <v>0</v>
      </c>
      <c r="AJ86" s="34">
        <f>PXIL!R86</f>
        <v>0</v>
      </c>
      <c r="AK86" s="34">
        <f>RTM_IEX!L86</f>
        <v>14.44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0.226968</v>
      </c>
      <c r="AD87">
        <f t="shared" si="4"/>
        <v>26.793032</v>
      </c>
      <c r="AE87">
        <f>'IDT-1'!D87</f>
        <v>0</v>
      </c>
      <c r="AF87" s="24"/>
      <c r="AG87">
        <f t="shared" si="5"/>
        <v>26.793032</v>
      </c>
      <c r="AI87" s="34">
        <f>PXIL!L87</f>
        <v>0</v>
      </c>
      <c r="AJ87" s="34">
        <f>PXIL!R87</f>
        <v>0</v>
      </c>
      <c r="AK87" s="34">
        <f>RTM_IEX!L87</f>
        <v>13.48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0.21881999999999999</v>
      </c>
      <c r="AD88">
        <f t="shared" si="4"/>
        <v>25.831179999999996</v>
      </c>
      <c r="AE88">
        <f>'IDT-1'!D88</f>
        <v>0</v>
      </c>
      <c r="AF88" s="24"/>
      <c r="AG88">
        <f t="shared" si="5"/>
        <v>25.831179999999996</v>
      </c>
      <c r="AI88" s="34">
        <f>PXIL!L88</f>
        <v>0</v>
      </c>
      <c r="AJ88" s="34">
        <f>PXIL!R88</f>
        <v>0</v>
      </c>
      <c r="AK88" s="34">
        <f>RTM_IEX!L88</f>
        <v>12.51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0.210756</v>
      </c>
      <c r="AD89">
        <f t="shared" si="4"/>
        <v>24.879244</v>
      </c>
      <c r="AE89">
        <f>'IDT-1'!D89</f>
        <v>0</v>
      </c>
      <c r="AF89" s="24"/>
      <c r="AG89">
        <f t="shared" si="5"/>
        <v>24.879244</v>
      </c>
      <c r="AI89" s="34">
        <f>PXIL!L89</f>
        <v>0</v>
      </c>
      <c r="AJ89" s="34">
        <f>PXIL!R89</f>
        <v>0</v>
      </c>
      <c r="AK89" s="34">
        <f>RTM_IEX!L89</f>
        <v>11.55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5.8397899733870391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0.20269023577645112</v>
      </c>
      <c r="AD90">
        <f t="shared" si="4"/>
        <v>23.92709973761059</v>
      </c>
      <c r="AE90">
        <f>'IDT-1'!D90</f>
        <v>0</v>
      </c>
      <c r="AF90" s="24"/>
      <c r="AG90">
        <f t="shared" si="5"/>
        <v>23.92709973761059</v>
      </c>
      <c r="AI90" s="34">
        <f>PXIL!L90</f>
        <v>0</v>
      </c>
      <c r="AJ90" s="34">
        <f>PXIL!R90</f>
        <v>0</v>
      </c>
      <c r="AK90" s="34">
        <f>RTM_IEX!L90</f>
        <v>10.59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0.194628</v>
      </c>
      <c r="AD91">
        <f t="shared" si="4"/>
        <v>22.975372</v>
      </c>
      <c r="AE91">
        <f>'IDT-1'!D91</f>
        <v>0</v>
      </c>
      <c r="AF91" s="24"/>
      <c r="AG91">
        <f t="shared" si="5"/>
        <v>22.975372</v>
      </c>
      <c r="AI91" s="34">
        <f>PXIL!L91</f>
        <v>0</v>
      </c>
      <c r="AJ91" s="34">
        <f>PXIL!R91</f>
        <v>0</v>
      </c>
      <c r="AK91" s="34">
        <f>RTM_IEX!L91</f>
        <v>9.6300000000000008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0.17841599999999999</v>
      </c>
      <c r="AD92">
        <f t="shared" si="4"/>
        <v>21.061584</v>
      </c>
      <c r="AE92">
        <f>'IDT-1'!D92</f>
        <v>0</v>
      </c>
      <c r="AF92" s="24"/>
      <c r="AG92">
        <f t="shared" si="5"/>
        <v>21.061584</v>
      </c>
      <c r="AI92" s="34">
        <f>PXIL!L92</f>
        <v>0</v>
      </c>
      <c r="AJ92" s="34">
        <f>PXIL!R92</f>
        <v>0</v>
      </c>
      <c r="AK92" s="34">
        <f>RTM_IEX!L92</f>
        <v>7.7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0.170352</v>
      </c>
      <c r="AD93">
        <f t="shared" si="4"/>
        <v>20.109648</v>
      </c>
      <c r="AE93">
        <f>'IDT-1'!D93</f>
        <v>0</v>
      </c>
      <c r="AF93" s="24"/>
      <c r="AG93">
        <f t="shared" si="5"/>
        <v>20.109648</v>
      </c>
      <c r="AI93" s="34">
        <f>PXIL!L93</f>
        <v>0</v>
      </c>
      <c r="AJ93" s="34">
        <f>PXIL!R93</f>
        <v>0</v>
      </c>
      <c r="AK93" s="34">
        <f>RTM_IEX!L93</f>
        <v>6.74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0.16228799999999999</v>
      </c>
      <c r="AD94">
        <f t="shared" si="4"/>
        <v>19.157712</v>
      </c>
      <c r="AE94">
        <f>'IDT-1'!D94</f>
        <v>0</v>
      </c>
      <c r="AF94" s="24"/>
      <c r="AG94">
        <f t="shared" si="5"/>
        <v>19.157712</v>
      </c>
      <c r="AI94" s="34">
        <f>PXIL!L94</f>
        <v>0</v>
      </c>
      <c r="AJ94" s="34">
        <f>PXIL!R94</f>
        <v>0</v>
      </c>
      <c r="AK94" s="34">
        <f>RTM_IEX!L94</f>
        <v>5.78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0.15414</v>
      </c>
      <c r="AD95">
        <f t="shared" si="4"/>
        <v>18.195859999999996</v>
      </c>
      <c r="AE95">
        <f>'IDT-1'!D95</f>
        <v>0</v>
      </c>
      <c r="AF95" s="24"/>
      <c r="AG95">
        <f t="shared" si="5"/>
        <v>18.195859999999996</v>
      </c>
      <c r="AI95" s="34">
        <f>PXIL!L95</f>
        <v>0</v>
      </c>
      <c r="AJ95" s="34">
        <f>PXIL!R95</f>
        <v>0</v>
      </c>
      <c r="AK95" s="34">
        <f>RTM_IEX!L95</f>
        <v>4.8099999999999996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0.14607599999999998</v>
      </c>
      <c r="AD96">
        <f t="shared" si="4"/>
        <v>17.243924</v>
      </c>
      <c r="AE96">
        <f>'IDT-1'!D96</f>
        <v>0</v>
      </c>
      <c r="AF96" s="24"/>
      <c r="AG96">
        <f t="shared" si="5"/>
        <v>17.243924</v>
      </c>
      <c r="AI96" s="34">
        <f>PXIL!L96</f>
        <v>0</v>
      </c>
      <c r="AJ96" s="34">
        <f>PXIL!R96</f>
        <v>0</v>
      </c>
      <c r="AK96" s="34">
        <f>RTM_IEX!L96</f>
        <v>3.85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0.14607599999999998</v>
      </c>
      <c r="AD97">
        <f t="shared" si="4"/>
        <v>17.243924</v>
      </c>
      <c r="AE97">
        <f>'IDT-1'!D97</f>
        <v>0</v>
      </c>
      <c r="AF97" s="24"/>
      <c r="AG97">
        <f t="shared" si="5"/>
        <v>17.243924</v>
      </c>
      <c r="AI97" s="34">
        <f>PXIL!L97</f>
        <v>0</v>
      </c>
      <c r="AJ97" s="34">
        <f>PXIL!R97</f>
        <v>0</v>
      </c>
      <c r="AK97" s="34">
        <f>RTM_IEX!L97</f>
        <v>3.85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0.138012</v>
      </c>
      <c r="AD98">
        <f t="shared" si="4"/>
        <v>16.291988</v>
      </c>
      <c r="AE98">
        <f>'IDT-1'!D98</f>
        <v>0</v>
      </c>
      <c r="AF98" s="24"/>
      <c r="AG98">
        <f t="shared" si="5"/>
        <v>16.291988</v>
      </c>
      <c r="AI98" s="34">
        <f>PXIL!L98</f>
        <v>0</v>
      </c>
      <c r="AJ98" s="34">
        <f>PXIL!R98</f>
        <v>0</v>
      </c>
      <c r="AK98" s="34">
        <f>RTM_IEX!L98</f>
        <v>2.89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0.13958617083620539</v>
      </c>
      <c r="J99">
        <f t="shared" si="6"/>
        <v>0</v>
      </c>
      <c r="K99">
        <f t="shared" si="6"/>
        <v>2.2339522400435575E-3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2.172E-2</v>
      </c>
      <c r="Z99" s="34">
        <f t="shared" si="6"/>
        <v>0</v>
      </c>
      <c r="AA99" s="75">
        <f t="shared" si="6"/>
        <v>0.23188000000000031</v>
      </c>
      <c r="AB99" s="75">
        <f t="shared" si="6"/>
        <v>0</v>
      </c>
      <c r="AC99">
        <f t="shared" si="6"/>
        <v>4.3922968224649403E-3</v>
      </c>
      <c r="AD99">
        <f t="shared" si="6"/>
        <v>0.50845782625378455</v>
      </c>
      <c r="AE99">
        <f t="shared" ref="AE99:AT99" si="7">SUM(AE3:AE98)/4000</f>
        <v>0</v>
      </c>
      <c r="AG99">
        <f t="shared" si="7"/>
        <v>0.50845782625378455</v>
      </c>
      <c r="AI99">
        <f t="shared" si="7"/>
        <v>0</v>
      </c>
      <c r="AJ99">
        <f t="shared" si="7"/>
        <v>0</v>
      </c>
      <c r="AK99">
        <f t="shared" si="7"/>
        <v>0.11289750000000001</v>
      </c>
      <c r="AL99">
        <f t="shared" si="7"/>
        <v>-5.0000000000000001E-3</v>
      </c>
      <c r="AM99">
        <f t="shared" si="7"/>
        <v>0</v>
      </c>
      <c r="AN99">
        <f t="shared" si="7"/>
        <v>0</v>
      </c>
      <c r="AO99">
        <f t="shared" si="7"/>
        <v>9.532500000000001E-3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45332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18.711476000000001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0.1571763984</v>
      </c>
      <c r="AD3">
        <f>SUM(B3:AB3,AI3:AT3)-AC3</f>
        <v>18.5542996016</v>
      </c>
      <c r="AE3">
        <v>0</v>
      </c>
      <c r="AF3" s="24"/>
      <c r="AG3">
        <f>SUM(AD3:AF3)</f>
        <v>18.5542996016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17.293263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0.1452634092</v>
      </c>
      <c r="AD4">
        <f t="shared" ref="AD4:AD67" si="1">SUM(B4:AB4,AI4:AT4)-AC4</f>
        <v>17.147999590800001</v>
      </c>
      <c r="AE4">
        <v>0</v>
      </c>
      <c r="AF4" s="24"/>
      <c r="AG4">
        <f t="shared" ref="AG4:AG67" si="2">SUM(AD4:AF4)</f>
        <v>17.147999590800001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18.818476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0.15807519840000001</v>
      </c>
      <c r="AD5">
        <f t="shared" si="1"/>
        <v>18.660400801600002</v>
      </c>
      <c r="AE5">
        <v>0</v>
      </c>
      <c r="AF5" s="24"/>
      <c r="AG5">
        <f t="shared" si="2"/>
        <v>18.660400801600002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16.225695999999999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0.13629584639999998</v>
      </c>
      <c r="AD6">
        <f t="shared" si="1"/>
        <v>16.0894001536</v>
      </c>
      <c r="AE6">
        <v>0</v>
      </c>
      <c r="AF6" s="24"/>
      <c r="AG6">
        <f t="shared" si="2"/>
        <v>16.0894001536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16.577551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0.13925142839999999</v>
      </c>
      <c r="AD7">
        <f t="shared" si="1"/>
        <v>16.438299571599998</v>
      </c>
      <c r="AE7">
        <v>0</v>
      </c>
      <c r="AF7" s="24"/>
      <c r="AG7">
        <f t="shared" si="2"/>
        <v>16.438299571599998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14.482251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0.12165090839999999</v>
      </c>
      <c r="AD8">
        <f t="shared" si="1"/>
        <v>14.3606000916</v>
      </c>
      <c r="AE8">
        <v>0</v>
      </c>
      <c r="AF8" s="24"/>
      <c r="AG8">
        <f t="shared" si="2"/>
        <v>14.3606000916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13.885337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0.11663683079999999</v>
      </c>
      <c r="AD9">
        <f t="shared" si="1"/>
        <v>13.768700169200001</v>
      </c>
      <c r="AE9">
        <v>0</v>
      </c>
      <c r="AF9" s="24"/>
      <c r="AG9">
        <f t="shared" si="2"/>
        <v>13.768700169200001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14.706636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0.1235357424</v>
      </c>
      <c r="AD10">
        <f t="shared" si="1"/>
        <v>14.5831002576</v>
      </c>
      <c r="AE10">
        <v>0</v>
      </c>
      <c r="AF10" s="24"/>
      <c r="AG10">
        <f t="shared" si="2"/>
        <v>14.5831002576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13.111940000000001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0.110140296</v>
      </c>
      <c r="AD11">
        <f t="shared" si="1"/>
        <v>13.001799704</v>
      </c>
      <c r="AE11">
        <v>0</v>
      </c>
      <c r="AF11" s="24"/>
      <c r="AG11">
        <f t="shared" si="2"/>
        <v>13.001799704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12.870512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0.10811230079999999</v>
      </c>
      <c r="AD12">
        <f t="shared" si="1"/>
        <v>12.7623996992</v>
      </c>
      <c r="AE12">
        <v>0</v>
      </c>
      <c r="AF12" s="24"/>
      <c r="AG12">
        <f t="shared" si="2"/>
        <v>12.7623996992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13.450483999999999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0.11298406559999999</v>
      </c>
      <c r="AD13">
        <f t="shared" si="1"/>
        <v>13.3374999344</v>
      </c>
      <c r="AE13">
        <v>0</v>
      </c>
      <c r="AF13" s="24"/>
      <c r="AG13">
        <f t="shared" si="2"/>
        <v>13.3374999344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15.187173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0.12757225319999999</v>
      </c>
      <c r="AD14">
        <f t="shared" si="1"/>
        <v>15.059600746799999</v>
      </c>
      <c r="AE14">
        <v>0</v>
      </c>
      <c r="AF14" s="24"/>
      <c r="AG14">
        <f t="shared" si="2"/>
        <v>15.059600746799999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16.478318999999999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0.13841787959999999</v>
      </c>
      <c r="AD15">
        <f t="shared" si="1"/>
        <v>16.3399011204</v>
      </c>
      <c r="AE15">
        <v>0</v>
      </c>
      <c r="AF15" s="24"/>
      <c r="AG15">
        <f t="shared" si="2"/>
        <v>16.3399011204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15.882614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0.13341395759999999</v>
      </c>
      <c r="AD16">
        <f t="shared" si="1"/>
        <v>15.7492000424</v>
      </c>
      <c r="AE16">
        <v>0</v>
      </c>
      <c r="AF16" s="24"/>
      <c r="AG16">
        <f t="shared" si="2"/>
        <v>15.7492000424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15.790238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0.1326379992</v>
      </c>
      <c r="AD17">
        <f t="shared" si="1"/>
        <v>15.6576000008</v>
      </c>
      <c r="AE17">
        <v>0</v>
      </c>
      <c r="AF17" s="24"/>
      <c r="AG17">
        <f t="shared" si="2"/>
        <v>15.6576000008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16.082695000000001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0.13509463799999999</v>
      </c>
      <c r="AD18">
        <f t="shared" si="1"/>
        <v>15.947600362000001</v>
      </c>
      <c r="AE18">
        <v>0</v>
      </c>
      <c r="AF18" s="24"/>
      <c r="AG18">
        <f t="shared" si="2"/>
        <v>15.947600362000001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17.683340999999999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0.14854006439999998</v>
      </c>
      <c r="AD19">
        <f t="shared" si="1"/>
        <v>17.5348009356</v>
      </c>
      <c r="AE19">
        <v>0</v>
      </c>
      <c r="AF19" s="24"/>
      <c r="AG19">
        <f t="shared" si="2"/>
        <v>17.5348009356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0.39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0.16497599999999998</v>
      </c>
      <c r="AD20">
        <f t="shared" si="1"/>
        <v>19.475024000000001</v>
      </c>
      <c r="AE20">
        <v>0</v>
      </c>
      <c r="AF20" s="24"/>
      <c r="AG20">
        <f t="shared" si="2"/>
        <v>19.475024000000001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0.67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0.167328</v>
      </c>
      <c r="AD21">
        <f t="shared" si="1"/>
        <v>19.752672</v>
      </c>
      <c r="AE21">
        <v>0</v>
      </c>
      <c r="AF21" s="24"/>
      <c r="AG21">
        <f t="shared" si="2"/>
        <v>19.752672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1.06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0.17060399999999998</v>
      </c>
      <c r="AD22">
        <f t="shared" si="1"/>
        <v>20.139395999999998</v>
      </c>
      <c r="AE22">
        <v>0</v>
      </c>
      <c r="AF22" s="24"/>
      <c r="AG22">
        <f t="shared" si="2"/>
        <v>20.139395999999998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0.18354000000000001</v>
      </c>
      <c r="AD23">
        <f t="shared" si="1"/>
        <v>21.666460000000001</v>
      </c>
      <c r="AE23">
        <v>0</v>
      </c>
      <c r="AF23" s="24"/>
      <c r="AG23">
        <f t="shared" si="2"/>
        <v>21.666460000000001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4.8099999999999996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0.20210399999999998</v>
      </c>
      <c r="AD24">
        <f t="shared" si="1"/>
        <v>23.857896</v>
      </c>
      <c r="AE24">
        <v>0</v>
      </c>
      <c r="AF24" s="24"/>
      <c r="AG24">
        <f t="shared" si="2"/>
        <v>23.857896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3.75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0.19319999999999998</v>
      </c>
      <c r="AD25">
        <f t="shared" si="1"/>
        <v>22.806799999999999</v>
      </c>
      <c r="AE25">
        <v>0</v>
      </c>
      <c r="AF25" s="24"/>
      <c r="AG25">
        <f t="shared" si="2"/>
        <v>22.806799999999999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3.95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0.19487999999999997</v>
      </c>
      <c r="AD26">
        <f t="shared" si="1"/>
        <v>23.005119999999998</v>
      </c>
      <c r="AE26">
        <v>0</v>
      </c>
      <c r="AF26" s="24"/>
      <c r="AG26">
        <f t="shared" si="2"/>
        <v>23.005119999999998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1.64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0.17547599999999999</v>
      </c>
      <c r="AD27">
        <f t="shared" si="1"/>
        <v>20.714524000000001</v>
      </c>
      <c r="AE27">
        <v>0</v>
      </c>
      <c r="AF27" s="24"/>
      <c r="AG27">
        <f t="shared" si="2"/>
        <v>20.714524000000001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3.66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0.19244399999999998</v>
      </c>
      <c r="AD28">
        <f t="shared" si="1"/>
        <v>22.717556000000002</v>
      </c>
      <c r="AE28">
        <v>0</v>
      </c>
      <c r="AF28" s="24"/>
      <c r="AG28">
        <f t="shared" si="2"/>
        <v>22.717556000000002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1.69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0.18564</v>
      </c>
      <c r="AD29">
        <f t="shared" si="1"/>
        <v>21.914360000000002</v>
      </c>
      <c r="AE29">
        <v>0</v>
      </c>
      <c r="AF29" s="24"/>
      <c r="AG29">
        <f t="shared" si="2"/>
        <v>21.914360000000002</v>
      </c>
      <c r="AI29" s="34">
        <f>PXIL!M29</f>
        <v>0</v>
      </c>
      <c r="AJ29" s="34">
        <f>PXIL!S29</f>
        <v>0</v>
      </c>
      <c r="AK29" s="34">
        <f>RTM_IEX!M29</f>
        <v>1.1599999999999999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0.64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0.17127600000000001</v>
      </c>
      <c r="AD30">
        <f t="shared" si="1"/>
        <v>20.218724000000002</v>
      </c>
      <c r="AE30">
        <v>0</v>
      </c>
      <c r="AF30" s="24"/>
      <c r="AG30">
        <f t="shared" si="2"/>
        <v>20.218724000000002</v>
      </c>
      <c r="AI30" s="34">
        <f>PXIL!M30</f>
        <v>0</v>
      </c>
      <c r="AJ30" s="34">
        <f>PXIL!S30</f>
        <v>0</v>
      </c>
      <c r="AK30" s="34">
        <f>RTM_IEX!M30</f>
        <v>0.5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0.28000000000000003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0.16674</v>
      </c>
      <c r="AD31">
        <f t="shared" si="1"/>
        <v>19.683260000000001</v>
      </c>
      <c r="AE31">
        <v>0</v>
      </c>
      <c r="AF31" s="24"/>
      <c r="AG31">
        <f t="shared" si="2"/>
        <v>19.683260000000001</v>
      </c>
      <c r="AI31" s="34">
        <f>PXIL!M31</f>
        <v>0</v>
      </c>
      <c r="AJ31" s="34">
        <f>PXIL!S31</f>
        <v>0</v>
      </c>
      <c r="AK31" s="34">
        <f>RTM_IEX!M31</f>
        <v>0.28999999999999998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0.03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0.38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0.16808399999999998</v>
      </c>
      <c r="AD32">
        <f t="shared" si="1"/>
        <v>19.841915999999998</v>
      </c>
      <c r="AE32">
        <v>0</v>
      </c>
      <c r="AF32" s="24"/>
      <c r="AG32">
        <f t="shared" si="2"/>
        <v>19.841915999999998</v>
      </c>
      <c r="AI32" s="34">
        <f>PXIL!M32</f>
        <v>0</v>
      </c>
      <c r="AJ32" s="34">
        <f>PXIL!S32</f>
        <v>0</v>
      </c>
      <c r="AK32" s="34">
        <f>RTM_IEX!M32</f>
        <v>0.33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0.05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18.039128999999999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0.15152868359999999</v>
      </c>
      <c r="AD33">
        <f t="shared" si="1"/>
        <v>17.8876003164</v>
      </c>
      <c r="AE33">
        <v>0</v>
      </c>
      <c r="AF33" s="24"/>
      <c r="AG33">
        <f t="shared" si="2"/>
        <v>17.8876003164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0.33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0.16875599999999999</v>
      </c>
      <c r="AD34">
        <f t="shared" si="1"/>
        <v>19.921243999999998</v>
      </c>
      <c r="AE34">
        <v>0</v>
      </c>
      <c r="AF34" s="24"/>
      <c r="AG34">
        <f t="shared" si="2"/>
        <v>19.921243999999998</v>
      </c>
      <c r="AI34" s="34">
        <f>PXIL!M34</f>
        <v>0</v>
      </c>
      <c r="AJ34" s="34">
        <f>PXIL!S34</f>
        <v>0</v>
      </c>
      <c r="AK34" s="34">
        <f>RTM_IEX!M34</f>
        <v>0.47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18.450483999999999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0.1549840656</v>
      </c>
      <c r="AD35">
        <f t="shared" si="1"/>
        <v>18.295499934399999</v>
      </c>
      <c r="AE35">
        <v>0</v>
      </c>
      <c r="AF35" s="24"/>
      <c r="AG35">
        <f t="shared" si="2"/>
        <v>18.295499934399999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0.33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0.17135999999999998</v>
      </c>
      <c r="AD36">
        <f t="shared" si="1"/>
        <v>20.228639999999999</v>
      </c>
      <c r="AE36">
        <v>0</v>
      </c>
      <c r="AF36" s="24"/>
      <c r="AG36">
        <f t="shared" si="2"/>
        <v>20.228639999999999</v>
      </c>
      <c r="AI36" s="34">
        <f>PXIL!M36</f>
        <v>0</v>
      </c>
      <c r="AJ36" s="34">
        <f>PXIL!S36</f>
        <v>0</v>
      </c>
      <c r="AK36" s="34">
        <f>RTM_IEX!M36</f>
        <v>0.69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0.13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0.15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0.16707599999999997</v>
      </c>
      <c r="AD37">
        <f t="shared" si="1"/>
        <v>19.722923999999999</v>
      </c>
      <c r="AE37">
        <v>0</v>
      </c>
      <c r="AF37" s="24"/>
      <c r="AG37">
        <f t="shared" si="2"/>
        <v>19.722923999999999</v>
      </c>
      <c r="AI37" s="34">
        <f>PXIL!M37</f>
        <v>0</v>
      </c>
      <c r="AJ37" s="34">
        <f>PXIL!S37</f>
        <v>0</v>
      </c>
      <c r="AK37" s="34">
        <f>RTM_IEX!M37</f>
        <v>0.42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7.0000000000000007E-2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0.75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0.18177599999999999</v>
      </c>
      <c r="AD38">
        <f t="shared" si="1"/>
        <v>21.458224000000001</v>
      </c>
      <c r="AE38">
        <v>0</v>
      </c>
      <c r="AF38" s="24"/>
      <c r="AG38">
        <f t="shared" si="2"/>
        <v>21.458224000000001</v>
      </c>
      <c r="AI38" s="34">
        <f>PXIL!M38</f>
        <v>0</v>
      </c>
      <c r="AJ38" s="34">
        <f>PXIL!S38</f>
        <v>0</v>
      </c>
      <c r="AK38" s="34">
        <f>RTM_IEX!M38</f>
        <v>1.1599999999999999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0.48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1.1599999999999999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0.19126799999999999</v>
      </c>
      <c r="AD39">
        <f t="shared" si="1"/>
        <v>22.578731999999999</v>
      </c>
      <c r="AE39">
        <v>0</v>
      </c>
      <c r="AF39" s="24"/>
      <c r="AG39">
        <f t="shared" si="2"/>
        <v>22.578731999999999</v>
      </c>
      <c r="AI39" s="34">
        <f>PXIL!M39</f>
        <v>0</v>
      </c>
      <c r="AJ39" s="34">
        <f>PXIL!S39</f>
        <v>0</v>
      </c>
      <c r="AK39" s="34">
        <f>RTM_IEX!M39</f>
        <v>1.1599999999999999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1.2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0.84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0.18698399999999998</v>
      </c>
      <c r="AD40">
        <f t="shared" si="1"/>
        <v>22.073016000000003</v>
      </c>
      <c r="AE40">
        <v>0</v>
      </c>
      <c r="AF40" s="24"/>
      <c r="AG40">
        <f t="shared" si="2"/>
        <v>22.073016000000003</v>
      </c>
      <c r="AI40" s="34">
        <f>PXIL!M40</f>
        <v>0</v>
      </c>
      <c r="AJ40" s="34">
        <f>PXIL!S40</f>
        <v>0</v>
      </c>
      <c r="AK40" s="34">
        <f>RTM_IEX!M40</f>
        <v>0.92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1.25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0.17144400000000001</v>
      </c>
      <c r="AD41">
        <f t="shared" si="1"/>
        <v>20.238555999999999</v>
      </c>
      <c r="AE41">
        <v>0</v>
      </c>
      <c r="AF41" s="24"/>
      <c r="AG41">
        <f t="shared" si="2"/>
        <v>20.238555999999999</v>
      </c>
      <c r="AI41" s="34">
        <f>PXIL!M41</f>
        <v>0</v>
      </c>
      <c r="AJ41" s="34">
        <f>PXIL!S41</f>
        <v>0</v>
      </c>
      <c r="AK41" s="34">
        <f>RTM_IEX!M41</f>
        <v>0.28999999999999998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0.56999999999999995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0.21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0.16791600000000001</v>
      </c>
      <c r="AD42">
        <f t="shared" si="1"/>
        <v>19.822084</v>
      </c>
      <c r="AE42">
        <v>0</v>
      </c>
      <c r="AF42" s="24"/>
      <c r="AG42">
        <f t="shared" si="2"/>
        <v>19.822084</v>
      </c>
      <c r="AI42" s="34">
        <f>PXIL!M42</f>
        <v>0</v>
      </c>
      <c r="AJ42" s="34">
        <f>PXIL!S42</f>
        <v>0</v>
      </c>
      <c r="AK42" s="34">
        <f>RTM_IEX!M42</f>
        <v>0.1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0.43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0.16245599999999999</v>
      </c>
      <c r="AD43">
        <f t="shared" si="1"/>
        <v>19.177544000000001</v>
      </c>
      <c r="AE43">
        <v>0</v>
      </c>
      <c r="AF43" s="24"/>
      <c r="AG43">
        <f t="shared" si="2"/>
        <v>19.177544000000001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0.09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0.16497599999999998</v>
      </c>
      <c r="AD44">
        <f t="shared" si="1"/>
        <v>19.475024000000001</v>
      </c>
      <c r="AE44">
        <v>0</v>
      </c>
      <c r="AF44" s="24"/>
      <c r="AG44">
        <f t="shared" si="2"/>
        <v>19.475024000000001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0.39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15.971360000000001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0.134159424</v>
      </c>
      <c r="AD45">
        <f t="shared" si="1"/>
        <v>15.837200576000001</v>
      </c>
      <c r="AE45">
        <v>0</v>
      </c>
      <c r="AF45" s="24"/>
      <c r="AG45">
        <f t="shared" si="2"/>
        <v>15.837200576000001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0.16657199999999997</v>
      </c>
      <c r="AD46">
        <f t="shared" si="1"/>
        <v>19.663428</v>
      </c>
      <c r="AE46">
        <v>0</v>
      </c>
      <c r="AF46" s="24"/>
      <c r="AG46">
        <f t="shared" si="2"/>
        <v>19.663428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0.57999999999999996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0.17219999999999999</v>
      </c>
      <c r="AD47">
        <f t="shared" si="1"/>
        <v>20.3278</v>
      </c>
      <c r="AE47">
        <v>0</v>
      </c>
      <c r="AF47" s="24"/>
      <c r="AG47">
        <f t="shared" si="2"/>
        <v>20.3278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1.25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17.794172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0.14947104479999998</v>
      </c>
      <c r="AD48">
        <f t="shared" si="1"/>
        <v>17.644700955200001</v>
      </c>
      <c r="AE48">
        <v>0</v>
      </c>
      <c r="AF48" s="24"/>
      <c r="AG48">
        <f t="shared" si="2"/>
        <v>17.644700955200001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16.410751000000001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0.13785030840000001</v>
      </c>
      <c r="AD49">
        <f t="shared" si="1"/>
        <v>16.2729006916</v>
      </c>
      <c r="AE49">
        <v>0</v>
      </c>
      <c r="AF49" s="24"/>
      <c r="AG49">
        <f t="shared" si="2"/>
        <v>16.2729006916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17.766034999999999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0.14923469399999997</v>
      </c>
      <c r="AD50">
        <f t="shared" si="1"/>
        <v>17.616800305999998</v>
      </c>
      <c r="AE50">
        <v>0</v>
      </c>
      <c r="AF50" s="24"/>
      <c r="AG50">
        <f t="shared" si="2"/>
        <v>17.616800305999998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0.16497599999999998</v>
      </c>
      <c r="AD51">
        <f t="shared" si="1"/>
        <v>19.475024000000001</v>
      </c>
      <c r="AE51">
        <v>0</v>
      </c>
      <c r="AF51" s="24"/>
      <c r="AG51">
        <f t="shared" si="2"/>
        <v>19.475024000000001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0.39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0.16413599999999998</v>
      </c>
      <c r="AD52">
        <f t="shared" si="1"/>
        <v>19.375864</v>
      </c>
      <c r="AE52">
        <v>0</v>
      </c>
      <c r="AF52" s="24"/>
      <c r="AG52">
        <f t="shared" si="2"/>
        <v>19.375864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0.28999999999999998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18.896532000000001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0.15873086880000001</v>
      </c>
      <c r="AD53">
        <f t="shared" si="1"/>
        <v>18.737801131200001</v>
      </c>
      <c r="AE53">
        <v>0</v>
      </c>
      <c r="AF53" s="24"/>
      <c r="AG53">
        <f t="shared" si="2"/>
        <v>18.737801131200001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17.089652999999998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0.14355308519999999</v>
      </c>
      <c r="AD54">
        <f t="shared" si="1"/>
        <v>16.946099914799998</v>
      </c>
      <c r="AE54">
        <v>0</v>
      </c>
      <c r="AF54" s="24"/>
      <c r="AG54">
        <f t="shared" si="2"/>
        <v>16.946099914799998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18.923943999999999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0.15896112959999997</v>
      </c>
      <c r="AD55">
        <f t="shared" si="1"/>
        <v>18.764982870399997</v>
      </c>
      <c r="AE55">
        <v>0</v>
      </c>
      <c r="AF55" s="24"/>
      <c r="AG55">
        <f t="shared" si="2"/>
        <v>18.764982870399997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0.16732799999999998</v>
      </c>
      <c r="AD56">
        <f t="shared" si="1"/>
        <v>19.752672</v>
      </c>
      <c r="AE56">
        <v>0</v>
      </c>
      <c r="AF56" s="24"/>
      <c r="AG56">
        <f t="shared" si="2"/>
        <v>19.752672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0.67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0.18597599999999997</v>
      </c>
      <c r="AD57">
        <f t="shared" si="1"/>
        <v>21.954024</v>
      </c>
      <c r="AE57">
        <v>0</v>
      </c>
      <c r="AF57" s="24"/>
      <c r="AG57">
        <f t="shared" si="2"/>
        <v>21.954024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2.89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18.141186999999999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0.15238597079999999</v>
      </c>
      <c r="AD58">
        <f t="shared" si="1"/>
        <v>17.988801029199998</v>
      </c>
      <c r="AE58">
        <v>0</v>
      </c>
      <c r="AF58" s="24"/>
      <c r="AG58">
        <f t="shared" si="2"/>
        <v>17.988801029199998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0.16900799999999999</v>
      </c>
      <c r="AD59">
        <f t="shared" si="1"/>
        <v>19.950991999999999</v>
      </c>
      <c r="AE59">
        <v>0</v>
      </c>
      <c r="AF59" s="24"/>
      <c r="AG59">
        <f t="shared" si="2"/>
        <v>19.950991999999999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0.87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0.19000799999999998</v>
      </c>
      <c r="AD60">
        <f t="shared" si="1"/>
        <v>22.429992000000002</v>
      </c>
      <c r="AE60">
        <v>0</v>
      </c>
      <c r="AF60" s="24"/>
      <c r="AG60">
        <f t="shared" si="2"/>
        <v>22.429992000000002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3.37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0.191604</v>
      </c>
      <c r="AD61">
        <f t="shared" si="1"/>
        <v>22.618395999999997</v>
      </c>
      <c r="AE61">
        <v>0</v>
      </c>
      <c r="AF61" s="24"/>
      <c r="AG61">
        <f t="shared" si="2"/>
        <v>22.618395999999997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3.56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0.18026399999999998</v>
      </c>
      <c r="AD62">
        <f t="shared" si="1"/>
        <v>21.279736</v>
      </c>
      <c r="AE62">
        <v>0</v>
      </c>
      <c r="AF62" s="24"/>
      <c r="AG62">
        <f t="shared" si="2"/>
        <v>21.279736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2.21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0.16657199999999997</v>
      </c>
      <c r="AD63">
        <f t="shared" si="1"/>
        <v>19.663428</v>
      </c>
      <c r="AE63">
        <v>0</v>
      </c>
      <c r="AF63" s="24"/>
      <c r="AG63">
        <f t="shared" si="2"/>
        <v>19.663428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0.57999999999999996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0.18026399999999998</v>
      </c>
      <c r="AD64">
        <f t="shared" si="1"/>
        <v>21.279736</v>
      </c>
      <c r="AE64">
        <v>0</v>
      </c>
      <c r="AF64" s="24"/>
      <c r="AG64">
        <f t="shared" si="2"/>
        <v>21.279736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2.21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0.19488</v>
      </c>
      <c r="AD65">
        <f t="shared" si="1"/>
        <v>23.005119999999998</v>
      </c>
      <c r="AE65">
        <v>0</v>
      </c>
      <c r="AF65" s="24"/>
      <c r="AG65">
        <f t="shared" si="2"/>
        <v>23.005119999999998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3.95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0.20210399999999998</v>
      </c>
      <c r="AD66">
        <f t="shared" si="1"/>
        <v>23.857896</v>
      </c>
      <c r="AE66">
        <v>0</v>
      </c>
      <c r="AF66" s="24"/>
      <c r="AG66">
        <f t="shared" si="2"/>
        <v>23.857896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4.8099999999999996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3.66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0.19244399999999998</v>
      </c>
      <c r="AD67">
        <f t="shared" si="1"/>
        <v>22.717556000000002</v>
      </c>
      <c r="AE67">
        <v>0</v>
      </c>
      <c r="AF67" s="24"/>
      <c r="AG67">
        <f t="shared" si="2"/>
        <v>22.717556000000002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2.79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0.185136</v>
      </c>
      <c r="AD68">
        <f t="shared" ref="AD68:AD98" si="4">SUM(B68:AB68,AI68:AT68)-AC68</f>
        <v>21.854863999999999</v>
      </c>
      <c r="AE68">
        <v>0</v>
      </c>
      <c r="AF68" s="24"/>
      <c r="AG68">
        <f t="shared" ref="AG68:AG98" si="5">SUM(AD68:AF68)</f>
        <v>21.854863999999999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0.16816799999999998</v>
      </c>
      <c r="AD69">
        <f t="shared" si="4"/>
        <v>19.851831999999998</v>
      </c>
      <c r="AE69">
        <v>0</v>
      </c>
      <c r="AF69" s="24"/>
      <c r="AG69">
        <f t="shared" si="5"/>
        <v>19.851831999999998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0.77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0.87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0.182028</v>
      </c>
      <c r="AD70">
        <f t="shared" si="4"/>
        <v>21.487972000000003</v>
      </c>
      <c r="AE70">
        <v>0</v>
      </c>
      <c r="AF70" s="24"/>
      <c r="AG70">
        <f t="shared" si="5"/>
        <v>21.487972000000003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1.45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2.79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0.20235599999999998</v>
      </c>
      <c r="AD71">
        <f t="shared" si="4"/>
        <v>23.887644000000002</v>
      </c>
      <c r="AE71">
        <v>0</v>
      </c>
      <c r="AF71" s="24"/>
      <c r="AG71">
        <f t="shared" si="5"/>
        <v>23.887644000000002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1.95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3.56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0.20201999999999998</v>
      </c>
      <c r="AD72">
        <f t="shared" si="4"/>
        <v>23.847979999999996</v>
      </c>
      <c r="AE72">
        <v>0</v>
      </c>
      <c r="AF72" s="24"/>
      <c r="AG72">
        <f t="shared" si="5"/>
        <v>23.847979999999996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1.24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2.57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0.19479599999999997</v>
      </c>
      <c r="AD73">
        <f t="shared" si="4"/>
        <v>22.995204000000001</v>
      </c>
      <c r="AE73">
        <v>0</v>
      </c>
      <c r="AF73" s="24"/>
      <c r="AG73">
        <f t="shared" si="5"/>
        <v>22.995204000000001</v>
      </c>
      <c r="AI73" s="34">
        <f>PXIL!M73</f>
        <v>0</v>
      </c>
      <c r="AJ73" s="34">
        <f>PXIL!S73</f>
        <v>0</v>
      </c>
      <c r="AK73" s="34">
        <f>RTM_IEX!M73</f>
        <v>0.96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0.41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1.79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0.20243999999999998</v>
      </c>
      <c r="AD74">
        <f t="shared" si="4"/>
        <v>23.897559999999999</v>
      </c>
      <c r="AE74">
        <v>0</v>
      </c>
      <c r="AF74" s="24"/>
      <c r="AG74">
        <f t="shared" si="5"/>
        <v>23.897559999999999</v>
      </c>
      <c r="AI74" s="34">
        <f>PXIL!M74</f>
        <v>0</v>
      </c>
      <c r="AJ74" s="34">
        <f>PXIL!S74</f>
        <v>0</v>
      </c>
      <c r="AK74" s="34">
        <f>RTM_IEX!M74</f>
        <v>2.79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0.27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2.13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0.20252399999999998</v>
      </c>
      <c r="AD75">
        <f t="shared" si="4"/>
        <v>23.907475999999999</v>
      </c>
      <c r="AE75">
        <v>0</v>
      </c>
      <c r="AF75" s="24"/>
      <c r="AG75">
        <f t="shared" si="5"/>
        <v>23.907475999999999</v>
      </c>
      <c r="AI75" s="34">
        <f>PXIL!M75</f>
        <v>0</v>
      </c>
      <c r="AJ75" s="34">
        <f>PXIL!S75</f>
        <v>0</v>
      </c>
      <c r="AK75" s="34">
        <f>RTM_IEX!M75</f>
        <v>2.6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0.13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0.18807599999999999</v>
      </c>
      <c r="AD76">
        <f t="shared" si="4"/>
        <v>22.201924000000005</v>
      </c>
      <c r="AE76">
        <v>0</v>
      </c>
      <c r="AF76" s="24"/>
      <c r="AG76">
        <f t="shared" si="5"/>
        <v>22.201924000000005</v>
      </c>
      <c r="AI76" s="34">
        <f>PXIL!M76</f>
        <v>0</v>
      </c>
      <c r="AJ76" s="34">
        <f>PXIL!S76</f>
        <v>0</v>
      </c>
      <c r="AK76" s="34">
        <f>RTM_IEX!M76</f>
        <v>1.83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0.01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0.1764</v>
      </c>
      <c r="AD77">
        <f t="shared" si="4"/>
        <v>20.823600000000003</v>
      </c>
      <c r="AE77">
        <v>0</v>
      </c>
      <c r="AF77" s="24"/>
      <c r="AG77">
        <f t="shared" si="5"/>
        <v>20.823600000000003</v>
      </c>
      <c r="AI77" s="34">
        <f>PXIL!M77</f>
        <v>0</v>
      </c>
      <c r="AJ77" s="34">
        <f>PXIL!S77</f>
        <v>0</v>
      </c>
      <c r="AK77" s="34">
        <f>RTM_IEX!M77</f>
        <v>1.1000000000000001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0.01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0.63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0.17488799999999999</v>
      </c>
      <c r="AD78">
        <f t="shared" si="4"/>
        <v>20.645112000000001</v>
      </c>
      <c r="AE78">
        <v>0</v>
      </c>
      <c r="AF78" s="24"/>
      <c r="AG78">
        <f t="shared" si="5"/>
        <v>20.645112000000001</v>
      </c>
      <c r="AI78" s="34">
        <f>PXIL!M78</f>
        <v>0</v>
      </c>
      <c r="AJ78" s="34">
        <f>PXIL!S78</f>
        <v>0</v>
      </c>
      <c r="AK78" s="34">
        <f>RTM_IEX!M78</f>
        <v>0.93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0.45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0.169596</v>
      </c>
      <c r="AD79">
        <f t="shared" si="4"/>
        <v>20.020404000000003</v>
      </c>
      <c r="AE79">
        <v>0</v>
      </c>
      <c r="AF79" s="24"/>
      <c r="AG79">
        <f t="shared" si="5"/>
        <v>20.020404000000003</v>
      </c>
      <c r="AI79" s="34">
        <f>PXIL!M79</f>
        <v>0</v>
      </c>
      <c r="AJ79" s="34">
        <f>PXIL!S79</f>
        <v>0</v>
      </c>
      <c r="AK79" s="34">
        <f>RTM_IEX!M79</f>
        <v>0.48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0.01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0.84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0.17497199999999999</v>
      </c>
      <c r="AD80">
        <f t="shared" si="4"/>
        <v>20.655027999999998</v>
      </c>
      <c r="AE80">
        <v>0</v>
      </c>
      <c r="AF80" s="24"/>
      <c r="AG80">
        <f t="shared" si="5"/>
        <v>20.655027999999998</v>
      </c>
      <c r="AI80" s="34">
        <f>PXIL!M80</f>
        <v>0</v>
      </c>
      <c r="AJ80" s="34">
        <f>PXIL!S80</f>
        <v>0</v>
      </c>
      <c r="AK80" s="34">
        <f>RTM_IEX!M80</f>
        <v>0.72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0.02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1.94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0.18773999999999999</v>
      </c>
      <c r="AD81">
        <f t="shared" si="4"/>
        <v>22.16226</v>
      </c>
      <c r="AE81">
        <v>0</v>
      </c>
      <c r="AF81" s="24"/>
      <c r="AG81">
        <f t="shared" si="5"/>
        <v>22.16226</v>
      </c>
      <c r="AI81" s="34">
        <f>PXIL!M81</f>
        <v>0</v>
      </c>
      <c r="AJ81" s="34">
        <f>PXIL!S81</f>
        <v>0</v>
      </c>
      <c r="AK81" s="34">
        <f>RTM_IEX!M81</f>
        <v>1.0900000000000001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7.0000000000000007E-2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2.33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0.19042799999999996</v>
      </c>
      <c r="AD82">
        <f t="shared" si="4"/>
        <v>22.479571999999997</v>
      </c>
      <c r="AE82">
        <v>0</v>
      </c>
      <c r="AF82" s="24"/>
      <c r="AG82">
        <f t="shared" si="5"/>
        <v>22.479571999999997</v>
      </c>
      <c r="AI82" s="34">
        <f>PXIL!M82</f>
        <v>0</v>
      </c>
      <c r="AJ82" s="34">
        <f>PXIL!S82</f>
        <v>0</v>
      </c>
      <c r="AK82" s="34">
        <f>RTM_IEX!M82</f>
        <v>1.01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0.08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0.19513199999999997</v>
      </c>
      <c r="AD83">
        <f t="shared" si="4"/>
        <v>23.034867999999999</v>
      </c>
      <c r="AE83">
        <v>0</v>
      </c>
      <c r="AF83" s="24"/>
      <c r="AG83">
        <f t="shared" si="5"/>
        <v>23.034867999999999</v>
      </c>
      <c r="AI83" s="34">
        <f>PXIL!M83</f>
        <v>0</v>
      </c>
      <c r="AJ83" s="34">
        <f>PXIL!S83</f>
        <v>0</v>
      </c>
      <c r="AK83" s="34">
        <f>RTM_IEX!M83</f>
        <v>3.98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0.20218799999999998</v>
      </c>
      <c r="AD84">
        <f t="shared" si="4"/>
        <v>23.867812000000001</v>
      </c>
      <c r="AE84">
        <v>0</v>
      </c>
      <c r="AF84" s="24"/>
      <c r="AG84">
        <f t="shared" si="5"/>
        <v>23.867812000000001</v>
      </c>
      <c r="AI84" s="34">
        <f>PXIL!M84</f>
        <v>0</v>
      </c>
      <c r="AJ84" s="34">
        <f>PXIL!S84</f>
        <v>0</v>
      </c>
      <c r="AK84" s="34">
        <f>RTM_IEX!M84</f>
        <v>4.04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0.78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3.85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0.20210399999999998</v>
      </c>
      <c r="AD85">
        <f t="shared" si="4"/>
        <v>23.857896000000004</v>
      </c>
      <c r="AE85">
        <v>0</v>
      </c>
      <c r="AF85" s="24"/>
      <c r="AG85">
        <f t="shared" si="5"/>
        <v>23.857896000000004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0.96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3.56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0.20218799999999998</v>
      </c>
      <c r="AD86">
        <f t="shared" si="4"/>
        <v>23.867812000000001</v>
      </c>
      <c r="AE86">
        <v>0</v>
      </c>
      <c r="AF86" s="24"/>
      <c r="AG86">
        <f t="shared" si="5"/>
        <v>23.867812000000001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1.1599999999999999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0.18437999999999999</v>
      </c>
      <c r="AD87">
        <f t="shared" si="4"/>
        <v>21.765619999999998</v>
      </c>
      <c r="AE87">
        <v>0</v>
      </c>
      <c r="AF87" s="24"/>
      <c r="AG87">
        <f t="shared" si="5"/>
        <v>21.765619999999998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2.7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0.18354000000000001</v>
      </c>
      <c r="AD88">
        <f t="shared" si="4"/>
        <v>21.666460000000001</v>
      </c>
      <c r="AE88">
        <v>0</v>
      </c>
      <c r="AF88" s="24"/>
      <c r="AG88">
        <f t="shared" si="5"/>
        <v>21.666460000000001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4.1399999999999997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0.19647599999999998</v>
      </c>
      <c r="AD89">
        <f t="shared" si="4"/>
        <v>23.193524</v>
      </c>
      <c r="AE89">
        <v>0</v>
      </c>
      <c r="AF89" s="24"/>
      <c r="AG89">
        <f t="shared" si="5"/>
        <v>23.193524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2.89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0.185976</v>
      </c>
      <c r="AD90">
        <f t="shared" si="4"/>
        <v>21.954024</v>
      </c>
      <c r="AE90">
        <v>0</v>
      </c>
      <c r="AF90" s="24"/>
      <c r="AG90">
        <f t="shared" si="5"/>
        <v>21.954024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0.18354000000000001</v>
      </c>
      <c r="AD91">
        <f t="shared" si="4"/>
        <v>21.666460000000001</v>
      </c>
      <c r="AE91">
        <v>0</v>
      </c>
      <c r="AF91" s="24"/>
      <c r="AG91">
        <f t="shared" si="5"/>
        <v>21.666460000000001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3.47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0.19194</v>
      </c>
      <c r="AD92">
        <f t="shared" si="4"/>
        <v>22.658060000000003</v>
      </c>
      <c r="AE92">
        <v>0</v>
      </c>
      <c r="AF92" s="24"/>
      <c r="AG92">
        <f t="shared" si="5"/>
        <v>22.658060000000003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0.18379200000000001</v>
      </c>
      <c r="AD93">
        <f t="shared" si="4"/>
        <v>21.696208000000002</v>
      </c>
      <c r="AE93">
        <v>0</v>
      </c>
      <c r="AF93" s="24"/>
      <c r="AG93">
        <f t="shared" si="5"/>
        <v>21.696208000000002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0.03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1.25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0.173208</v>
      </c>
      <c r="AD94">
        <f t="shared" si="4"/>
        <v>20.446792000000002</v>
      </c>
      <c r="AE94">
        <v>0</v>
      </c>
      <c r="AF94" s="24"/>
      <c r="AG94">
        <f t="shared" si="5"/>
        <v>20.446792000000002</v>
      </c>
      <c r="AI94" s="34">
        <f>PXIL!M94</f>
        <v>0</v>
      </c>
      <c r="AJ94" s="34">
        <f>PXIL!S94</f>
        <v>0</v>
      </c>
      <c r="AK94" s="34">
        <f>RTM_IEX!M94</f>
        <v>0.1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0.02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1.44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0.17455200000000001</v>
      </c>
      <c r="AD95">
        <f t="shared" si="4"/>
        <v>20.605448000000003</v>
      </c>
      <c r="AE95">
        <v>0</v>
      </c>
      <c r="AF95" s="24"/>
      <c r="AG95">
        <f t="shared" si="5"/>
        <v>20.605448000000003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0.09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0.16169999999999998</v>
      </c>
      <c r="AD96">
        <f t="shared" si="4"/>
        <v>19.0883</v>
      </c>
      <c r="AE96">
        <v>0</v>
      </c>
      <c r="AF96" s="24"/>
      <c r="AG96">
        <f t="shared" si="5"/>
        <v>19.0883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1.44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0.17379600000000001</v>
      </c>
      <c r="AD97">
        <f t="shared" si="4"/>
        <v>20.516204000000002</v>
      </c>
      <c r="AE97">
        <v>0</v>
      </c>
      <c r="AF97" s="24"/>
      <c r="AG97">
        <f t="shared" si="5"/>
        <v>20.516204000000002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0.163296</v>
      </c>
      <c r="AD98">
        <f t="shared" si="4"/>
        <v>19.276704000000002</v>
      </c>
      <c r="AE98">
        <v>0</v>
      </c>
      <c r="AF98" s="24"/>
      <c r="AG98">
        <f t="shared" si="5"/>
        <v>19.276704000000002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0.44324281225000001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2.1952499999999996E-2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4.0634186229000007E-3</v>
      </c>
      <c r="AD99">
        <f t="shared" si="6"/>
        <v>0.47967689362709992</v>
      </c>
      <c r="AE99">
        <f t="shared" ref="AE99:AT99" si="8">SUM(AE3:AE98)/4000</f>
        <v>0</v>
      </c>
      <c r="AG99">
        <f t="shared" si="8"/>
        <v>0.47967689362709992</v>
      </c>
      <c r="AI99">
        <f t="shared" si="8"/>
        <v>0</v>
      </c>
      <c r="AJ99">
        <f t="shared" si="8"/>
        <v>0</v>
      </c>
      <c r="AK99">
        <f t="shared" si="8"/>
        <v>7.405000000000001E-3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1.1140000000000004E-2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'[1]10'!B5</f>
        <v>270</v>
      </c>
      <c r="C3" s="16">
        <f>'[1]10'!C5</f>
        <v>0</v>
      </c>
      <c r="D3" s="16">
        <f>'[1]10'!D5</f>
        <v>65</v>
      </c>
      <c r="E3" s="16">
        <f>'[1]10'!E5</f>
        <v>0</v>
      </c>
      <c r="F3" s="15">
        <f>SUM(B3:E3)</f>
        <v>335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270</v>
      </c>
      <c r="C4" s="16">
        <f>'[1]10'!C6</f>
        <v>0</v>
      </c>
      <c r="D4" s="16">
        <f>'[1]10'!D6</f>
        <v>65</v>
      </c>
      <c r="E4" s="16">
        <f>'[1]10'!E6</f>
        <v>0</v>
      </c>
      <c r="F4" s="15">
        <f>SUM(B4:E4)</f>
        <v>335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270</v>
      </c>
      <c r="C5" s="16">
        <f>'[1]10'!C7</f>
        <v>0</v>
      </c>
      <c r="D5" s="16">
        <f>'[1]10'!D7</f>
        <v>65</v>
      </c>
      <c r="E5" s="16">
        <f>'[1]10'!E7</f>
        <v>0</v>
      </c>
      <c r="F5" s="15">
        <f t="shared" ref="F5:F68" si="6">SUM(B5:E5)</f>
        <v>335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'[1]10'!B8</f>
        <v>270</v>
      </c>
      <c r="C6" s="16">
        <f>'[1]10'!C8</f>
        <v>0</v>
      </c>
      <c r="D6" s="16">
        <f>'[1]10'!D8</f>
        <v>65</v>
      </c>
      <c r="E6" s="16">
        <f>'[1]10'!E8</f>
        <v>0</v>
      </c>
      <c r="F6" s="15">
        <f t="shared" si="6"/>
        <v>335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270</v>
      </c>
      <c r="C7" s="16">
        <f>'[1]10'!C9</f>
        <v>0</v>
      </c>
      <c r="D7" s="16">
        <f>'[1]10'!D9</f>
        <v>65</v>
      </c>
      <c r="E7" s="16">
        <f>'[1]10'!E9</f>
        <v>0</v>
      </c>
      <c r="F7" s="15">
        <f t="shared" si="6"/>
        <v>335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270</v>
      </c>
      <c r="C8" s="16">
        <f>'[1]10'!C10</f>
        <v>0</v>
      </c>
      <c r="D8" s="16">
        <f>'[1]10'!D10</f>
        <v>65</v>
      </c>
      <c r="E8" s="16">
        <f>'[1]10'!E10</f>
        <v>0</v>
      </c>
      <c r="F8" s="15">
        <f t="shared" si="6"/>
        <v>335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270</v>
      </c>
      <c r="C9" s="16">
        <f>'[1]10'!C11</f>
        <v>0</v>
      </c>
      <c r="D9" s="16">
        <f>'[1]10'!D11</f>
        <v>65</v>
      </c>
      <c r="E9" s="16">
        <f>'[1]10'!E11</f>
        <v>0</v>
      </c>
      <c r="F9" s="15">
        <f t="shared" si="6"/>
        <v>335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270</v>
      </c>
      <c r="C10" s="16">
        <f>'[1]10'!C12</f>
        <v>0</v>
      </c>
      <c r="D10" s="16">
        <f>'[1]10'!D12</f>
        <v>65</v>
      </c>
      <c r="E10" s="16">
        <f>'[1]10'!E12</f>
        <v>0</v>
      </c>
      <c r="F10" s="15">
        <f t="shared" si="6"/>
        <v>335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270</v>
      </c>
      <c r="C11" s="16">
        <f>'[1]10'!C13</f>
        <v>0</v>
      </c>
      <c r="D11" s="16">
        <f>'[1]10'!D13</f>
        <v>65</v>
      </c>
      <c r="E11" s="16">
        <f>'[1]10'!E13</f>
        <v>0</v>
      </c>
      <c r="F11" s="15">
        <f t="shared" si="6"/>
        <v>335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270</v>
      </c>
      <c r="C12" s="16">
        <f>'[1]10'!C14</f>
        <v>0</v>
      </c>
      <c r="D12" s="16">
        <f>'[1]10'!D14</f>
        <v>65</v>
      </c>
      <c r="E12" s="16">
        <f>'[1]10'!E14</f>
        <v>0</v>
      </c>
      <c r="F12" s="15">
        <f t="shared" si="6"/>
        <v>335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270</v>
      </c>
      <c r="C13" s="16">
        <f>'[1]10'!C15</f>
        <v>0</v>
      </c>
      <c r="D13" s="16">
        <f>'[1]10'!D15</f>
        <v>65</v>
      </c>
      <c r="E13" s="16">
        <f>'[1]10'!E15</f>
        <v>0</v>
      </c>
      <c r="F13" s="15">
        <f t="shared" si="6"/>
        <v>335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270</v>
      </c>
      <c r="C14" s="16">
        <f>'[1]10'!C16</f>
        <v>0</v>
      </c>
      <c r="D14" s="16">
        <f>'[1]10'!D16</f>
        <v>65</v>
      </c>
      <c r="E14" s="16">
        <f>'[1]10'!E16</f>
        <v>0</v>
      </c>
      <c r="F14" s="15">
        <f t="shared" si="6"/>
        <v>335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270</v>
      </c>
      <c r="C15" s="16">
        <f>'[1]10'!C17</f>
        <v>0</v>
      </c>
      <c r="D15" s="16">
        <f>'[1]10'!D17</f>
        <v>65</v>
      </c>
      <c r="E15" s="16">
        <f>'[1]10'!E17</f>
        <v>0</v>
      </c>
      <c r="F15" s="15">
        <f t="shared" si="6"/>
        <v>335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270</v>
      </c>
      <c r="C16" s="16">
        <f>'[1]10'!C18</f>
        <v>0</v>
      </c>
      <c r="D16" s="16">
        <f>'[1]10'!D18</f>
        <v>65</v>
      </c>
      <c r="E16" s="16">
        <f>'[1]10'!E18</f>
        <v>0</v>
      </c>
      <c r="F16" s="15">
        <f t="shared" si="6"/>
        <v>335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270</v>
      </c>
      <c r="C17" s="16">
        <f>'[1]10'!C19</f>
        <v>0</v>
      </c>
      <c r="D17" s="16">
        <f>'[1]10'!D19</f>
        <v>65</v>
      </c>
      <c r="E17" s="16">
        <f>'[1]10'!E19</f>
        <v>0</v>
      </c>
      <c r="F17" s="15">
        <f t="shared" si="6"/>
        <v>335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270</v>
      </c>
      <c r="C18" s="16">
        <f>'[1]10'!C20</f>
        <v>0</v>
      </c>
      <c r="D18" s="16">
        <f>'[1]10'!D20</f>
        <v>65</v>
      </c>
      <c r="E18" s="16">
        <f>'[1]10'!E20</f>
        <v>0</v>
      </c>
      <c r="F18" s="15">
        <f t="shared" si="6"/>
        <v>335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270</v>
      </c>
      <c r="C19" s="16">
        <f>'[1]10'!C21</f>
        <v>0</v>
      </c>
      <c r="D19" s="16">
        <f>'[1]10'!D21</f>
        <v>65</v>
      </c>
      <c r="E19" s="16">
        <f>'[1]10'!E21</f>
        <v>0</v>
      </c>
      <c r="F19" s="15">
        <f t="shared" si="6"/>
        <v>335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270</v>
      </c>
      <c r="C20" s="16">
        <f>'[1]10'!C22</f>
        <v>0</v>
      </c>
      <c r="D20" s="16">
        <f>'[1]10'!D22</f>
        <v>65</v>
      </c>
      <c r="E20" s="16">
        <f>'[1]10'!E22</f>
        <v>0</v>
      </c>
      <c r="F20" s="15">
        <f t="shared" si="6"/>
        <v>335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270</v>
      </c>
      <c r="C21" s="16">
        <f>'[1]10'!C23</f>
        <v>0</v>
      </c>
      <c r="D21" s="16">
        <f>'[1]10'!D23</f>
        <v>65</v>
      </c>
      <c r="E21" s="16">
        <f>'[1]10'!E23</f>
        <v>0</v>
      </c>
      <c r="F21" s="15">
        <f t="shared" si="6"/>
        <v>335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270</v>
      </c>
      <c r="C22" s="16">
        <f>'[1]10'!C24</f>
        <v>0</v>
      </c>
      <c r="D22" s="16">
        <f>'[1]10'!D24</f>
        <v>65</v>
      </c>
      <c r="E22" s="16">
        <f>'[1]10'!E24</f>
        <v>0</v>
      </c>
      <c r="F22" s="15">
        <f t="shared" si="6"/>
        <v>335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270</v>
      </c>
      <c r="C23" s="16">
        <f>'[1]10'!C25</f>
        <v>0</v>
      </c>
      <c r="D23" s="16">
        <f>'[1]10'!D25</f>
        <v>65</v>
      </c>
      <c r="E23" s="16">
        <f>'[1]10'!E25</f>
        <v>0</v>
      </c>
      <c r="F23" s="15">
        <f t="shared" si="6"/>
        <v>335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270</v>
      </c>
      <c r="C24" s="16">
        <f>'[1]10'!C26</f>
        <v>0</v>
      </c>
      <c r="D24" s="16">
        <f>'[1]10'!D26</f>
        <v>65</v>
      </c>
      <c r="E24" s="16">
        <f>'[1]10'!E26</f>
        <v>0</v>
      </c>
      <c r="F24" s="15">
        <f t="shared" si="6"/>
        <v>335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270</v>
      </c>
      <c r="C25" s="16">
        <f>'[1]10'!C27</f>
        <v>0</v>
      </c>
      <c r="D25" s="16">
        <f>'[1]10'!D27</f>
        <v>65</v>
      </c>
      <c r="E25" s="16">
        <f>'[1]10'!E27</f>
        <v>0</v>
      </c>
      <c r="F25" s="15">
        <f t="shared" si="6"/>
        <v>335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270</v>
      </c>
      <c r="C26" s="16">
        <f>'[1]10'!C28</f>
        <v>0</v>
      </c>
      <c r="D26" s="16">
        <f>'[1]10'!D28</f>
        <v>65</v>
      </c>
      <c r="E26" s="16">
        <f>'[1]10'!E28</f>
        <v>0</v>
      </c>
      <c r="F26" s="15">
        <f t="shared" si="6"/>
        <v>335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270</v>
      </c>
      <c r="C27" s="16">
        <f>'[1]10'!C29</f>
        <v>0</v>
      </c>
      <c r="D27" s="16">
        <f>'[1]10'!D29</f>
        <v>65</v>
      </c>
      <c r="E27" s="16">
        <f>'[1]10'!E29</f>
        <v>0</v>
      </c>
      <c r="F27" s="15">
        <f t="shared" si="6"/>
        <v>335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270</v>
      </c>
      <c r="C28" s="16">
        <f>'[1]10'!C30</f>
        <v>0</v>
      </c>
      <c r="D28" s="16">
        <f>'[1]10'!D30</f>
        <v>65</v>
      </c>
      <c r="E28" s="16">
        <f>'[1]10'!E30</f>
        <v>0</v>
      </c>
      <c r="F28" s="15">
        <f t="shared" si="6"/>
        <v>335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270</v>
      </c>
      <c r="C29" s="16">
        <f>'[1]10'!C31</f>
        <v>0</v>
      </c>
      <c r="D29" s="16">
        <f>'[1]10'!D31</f>
        <v>65</v>
      </c>
      <c r="E29" s="16">
        <f>'[1]10'!E31</f>
        <v>0</v>
      </c>
      <c r="F29" s="15">
        <f t="shared" si="6"/>
        <v>335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270</v>
      </c>
      <c r="C30" s="16">
        <f>'[1]10'!C32</f>
        <v>0</v>
      </c>
      <c r="D30" s="16">
        <f>'[1]10'!D32</f>
        <v>65</v>
      </c>
      <c r="E30" s="16">
        <f>'[1]10'!E32</f>
        <v>0</v>
      </c>
      <c r="F30" s="15">
        <f t="shared" si="6"/>
        <v>335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270</v>
      </c>
      <c r="C31" s="16">
        <f>'[1]10'!C33</f>
        <v>0</v>
      </c>
      <c r="D31" s="16">
        <f>'[1]10'!D33</f>
        <v>65</v>
      </c>
      <c r="E31" s="16">
        <f>'[1]10'!E33</f>
        <v>0</v>
      </c>
      <c r="F31" s="15">
        <f t="shared" si="6"/>
        <v>335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270</v>
      </c>
      <c r="C32" s="16">
        <f>'[1]10'!C34</f>
        <v>0</v>
      </c>
      <c r="D32" s="16">
        <f>'[1]10'!D34</f>
        <v>65</v>
      </c>
      <c r="E32" s="16">
        <f>'[1]10'!E34</f>
        <v>0</v>
      </c>
      <c r="F32" s="15">
        <f t="shared" si="6"/>
        <v>335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270</v>
      </c>
      <c r="C33" s="16">
        <f>'[1]10'!C35</f>
        <v>0</v>
      </c>
      <c r="D33" s="16">
        <f>'[1]10'!D35</f>
        <v>65</v>
      </c>
      <c r="E33" s="16">
        <f>'[1]10'!E35</f>
        <v>0</v>
      </c>
      <c r="F33" s="15">
        <f t="shared" si="6"/>
        <v>335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270</v>
      </c>
      <c r="C34" s="16">
        <f>'[1]10'!C36</f>
        <v>0</v>
      </c>
      <c r="D34" s="16">
        <f>'[1]10'!D36</f>
        <v>65</v>
      </c>
      <c r="E34" s="16">
        <f>'[1]10'!E36</f>
        <v>0</v>
      </c>
      <c r="F34" s="15">
        <f t="shared" si="6"/>
        <v>335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270</v>
      </c>
      <c r="C35" s="16">
        <f>'[1]10'!C37</f>
        <v>0</v>
      </c>
      <c r="D35" s="16">
        <f>'[1]10'!D37</f>
        <v>65</v>
      </c>
      <c r="E35" s="16">
        <f>'[1]10'!E37</f>
        <v>0</v>
      </c>
      <c r="F35" s="15">
        <f t="shared" si="6"/>
        <v>335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270</v>
      </c>
      <c r="C36" s="16">
        <f>'[1]10'!C38</f>
        <v>0</v>
      </c>
      <c r="D36" s="16">
        <f>'[1]10'!D38</f>
        <v>65</v>
      </c>
      <c r="E36" s="16">
        <f>'[1]10'!E38</f>
        <v>0</v>
      </c>
      <c r="F36" s="15">
        <f t="shared" si="6"/>
        <v>335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270</v>
      </c>
      <c r="C37" s="16">
        <f>'[1]10'!C39</f>
        <v>0</v>
      </c>
      <c r="D37" s="16">
        <f>'[1]10'!D39</f>
        <v>65</v>
      </c>
      <c r="E37" s="16">
        <f>'[1]10'!E39</f>
        <v>0</v>
      </c>
      <c r="F37" s="15">
        <f t="shared" si="6"/>
        <v>335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270</v>
      </c>
      <c r="C38" s="16">
        <f>'[1]10'!C40</f>
        <v>0</v>
      </c>
      <c r="D38" s="16">
        <f>'[1]10'!D40</f>
        <v>65</v>
      </c>
      <c r="E38" s="16">
        <f>'[1]10'!E40</f>
        <v>0</v>
      </c>
      <c r="F38" s="15">
        <f t="shared" si="6"/>
        <v>335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270</v>
      </c>
      <c r="C39" s="16">
        <f>'[1]10'!C41</f>
        <v>0</v>
      </c>
      <c r="D39" s="16">
        <f>'[1]10'!D41</f>
        <v>65</v>
      </c>
      <c r="E39" s="16">
        <f>'[1]10'!E41</f>
        <v>0</v>
      </c>
      <c r="F39" s="15">
        <f t="shared" si="6"/>
        <v>335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270</v>
      </c>
      <c r="C40" s="16">
        <f>'[1]10'!C42</f>
        <v>0</v>
      </c>
      <c r="D40" s="16">
        <f>'[1]10'!D42</f>
        <v>65</v>
      </c>
      <c r="E40" s="16">
        <f>'[1]10'!E42</f>
        <v>0</v>
      </c>
      <c r="F40" s="15">
        <f t="shared" si="6"/>
        <v>335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270</v>
      </c>
      <c r="C41" s="16">
        <f>'[1]10'!C43</f>
        <v>0</v>
      </c>
      <c r="D41" s="16">
        <f>'[1]10'!D43</f>
        <v>65</v>
      </c>
      <c r="E41" s="16">
        <f>'[1]10'!E43</f>
        <v>0</v>
      </c>
      <c r="F41" s="15">
        <f t="shared" si="6"/>
        <v>335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270</v>
      </c>
      <c r="C42" s="16">
        <f>'[1]10'!C44</f>
        <v>0</v>
      </c>
      <c r="D42" s="16">
        <f>'[1]10'!D44</f>
        <v>65</v>
      </c>
      <c r="E42" s="16">
        <f>'[1]10'!E44</f>
        <v>0</v>
      </c>
      <c r="F42" s="15">
        <f t="shared" si="6"/>
        <v>335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270</v>
      </c>
      <c r="C43" s="16">
        <f>'[1]10'!C45</f>
        <v>0</v>
      </c>
      <c r="D43" s="16">
        <f>'[1]10'!D45</f>
        <v>65</v>
      </c>
      <c r="E43" s="16">
        <f>'[1]10'!E45</f>
        <v>0</v>
      </c>
      <c r="F43" s="15">
        <f t="shared" si="6"/>
        <v>335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270</v>
      </c>
      <c r="C44" s="16">
        <f>'[1]10'!C46</f>
        <v>0</v>
      </c>
      <c r="D44" s="16">
        <f>'[1]10'!D46</f>
        <v>65</v>
      </c>
      <c r="E44" s="16">
        <f>'[1]10'!E46</f>
        <v>0</v>
      </c>
      <c r="F44" s="15">
        <f t="shared" si="6"/>
        <v>335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270</v>
      </c>
      <c r="C45" s="16">
        <f>'[1]10'!C47</f>
        <v>0</v>
      </c>
      <c r="D45" s="16">
        <f>'[1]10'!D47</f>
        <v>65</v>
      </c>
      <c r="E45" s="16">
        <f>'[1]10'!E47</f>
        <v>0</v>
      </c>
      <c r="F45" s="15">
        <f t="shared" si="6"/>
        <v>335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270</v>
      </c>
      <c r="C46" s="16">
        <f>'[1]10'!C48</f>
        <v>0</v>
      </c>
      <c r="D46" s="16">
        <f>'[1]10'!D48</f>
        <v>65</v>
      </c>
      <c r="E46" s="16">
        <f>'[1]10'!E48</f>
        <v>0</v>
      </c>
      <c r="F46" s="15">
        <f t="shared" si="6"/>
        <v>335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270</v>
      </c>
      <c r="C47" s="16">
        <f>'[1]10'!C49</f>
        <v>0</v>
      </c>
      <c r="D47" s="16">
        <f>'[1]10'!D49</f>
        <v>65</v>
      </c>
      <c r="E47" s="16">
        <f>'[1]10'!E49</f>
        <v>0</v>
      </c>
      <c r="F47" s="15">
        <f t="shared" si="6"/>
        <v>335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270</v>
      </c>
      <c r="C48" s="16">
        <f>'[1]10'!C50</f>
        <v>0</v>
      </c>
      <c r="D48" s="16">
        <f>'[1]10'!D50</f>
        <v>65</v>
      </c>
      <c r="E48" s="16">
        <f>'[1]10'!E50</f>
        <v>0</v>
      </c>
      <c r="F48" s="15">
        <f t="shared" si="6"/>
        <v>335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270</v>
      </c>
      <c r="C49" s="16">
        <f>'[1]10'!C51</f>
        <v>0</v>
      </c>
      <c r="D49" s="16">
        <f>'[1]10'!D51</f>
        <v>65</v>
      </c>
      <c r="E49" s="16">
        <f>'[1]10'!E51</f>
        <v>0</v>
      </c>
      <c r="F49" s="15">
        <f t="shared" si="6"/>
        <v>335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270</v>
      </c>
      <c r="C50" s="16">
        <f>'[1]10'!C52</f>
        <v>0</v>
      </c>
      <c r="D50" s="16">
        <f>'[1]10'!D52</f>
        <v>65</v>
      </c>
      <c r="E50" s="16">
        <f>'[1]10'!E52</f>
        <v>0</v>
      </c>
      <c r="F50" s="15">
        <f t="shared" si="6"/>
        <v>335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270</v>
      </c>
      <c r="C51" s="16">
        <f>'[1]10'!C53</f>
        <v>0</v>
      </c>
      <c r="D51" s="16">
        <f>'[1]10'!D53</f>
        <v>65</v>
      </c>
      <c r="E51" s="16">
        <f>'[1]10'!E53</f>
        <v>0</v>
      </c>
      <c r="F51" s="15">
        <f t="shared" si="6"/>
        <v>335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270</v>
      </c>
      <c r="C52" s="16">
        <f>'[1]10'!C54</f>
        <v>0</v>
      </c>
      <c r="D52" s="16">
        <f>'[1]10'!D54</f>
        <v>65</v>
      </c>
      <c r="E52" s="16">
        <f>'[1]10'!E54</f>
        <v>0</v>
      </c>
      <c r="F52" s="15">
        <f t="shared" si="6"/>
        <v>335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270</v>
      </c>
      <c r="C53" s="16">
        <f>'[1]10'!C55</f>
        <v>0</v>
      </c>
      <c r="D53" s="16">
        <f>'[1]10'!D55</f>
        <v>65</v>
      </c>
      <c r="E53" s="16">
        <f>'[1]10'!E55</f>
        <v>0</v>
      </c>
      <c r="F53" s="15">
        <f t="shared" si="6"/>
        <v>335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270</v>
      </c>
      <c r="C54" s="16">
        <f>'[1]10'!C56</f>
        <v>0</v>
      </c>
      <c r="D54" s="16">
        <f>'[1]10'!D56</f>
        <v>65</v>
      </c>
      <c r="E54" s="16">
        <f>'[1]10'!E56</f>
        <v>0</v>
      </c>
      <c r="F54" s="15">
        <f t="shared" si="6"/>
        <v>335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270</v>
      </c>
      <c r="C55" s="16">
        <f>'[1]10'!C57</f>
        <v>0</v>
      </c>
      <c r="D55" s="16">
        <f>'[1]10'!D57</f>
        <v>65</v>
      </c>
      <c r="E55" s="16">
        <f>'[1]10'!E57</f>
        <v>0</v>
      </c>
      <c r="F55" s="15">
        <f t="shared" si="6"/>
        <v>335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270</v>
      </c>
      <c r="C56" s="16">
        <f>'[1]10'!C58</f>
        <v>0</v>
      </c>
      <c r="D56" s="16">
        <f>'[1]10'!D58</f>
        <v>65</v>
      </c>
      <c r="E56" s="16">
        <f>'[1]10'!E58</f>
        <v>0</v>
      </c>
      <c r="F56" s="15">
        <f t="shared" si="6"/>
        <v>335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270</v>
      </c>
      <c r="C57" s="16">
        <f>'[1]10'!C59</f>
        <v>0</v>
      </c>
      <c r="D57" s="16">
        <f>'[1]10'!D59</f>
        <v>65</v>
      </c>
      <c r="E57" s="16">
        <f>'[1]10'!E59</f>
        <v>0</v>
      </c>
      <c r="F57" s="15">
        <f t="shared" si="6"/>
        <v>335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270</v>
      </c>
      <c r="C58" s="16">
        <f>'[1]10'!C60</f>
        <v>0</v>
      </c>
      <c r="D58" s="16">
        <f>'[1]10'!D60</f>
        <v>65</v>
      </c>
      <c r="E58" s="16">
        <f>'[1]10'!E60</f>
        <v>0</v>
      </c>
      <c r="F58" s="15">
        <f t="shared" si="6"/>
        <v>335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270</v>
      </c>
      <c r="C59" s="16">
        <f>'[1]10'!C61</f>
        <v>0</v>
      </c>
      <c r="D59" s="16">
        <f>'[1]10'!D61</f>
        <v>65</v>
      </c>
      <c r="E59" s="16">
        <f>'[1]10'!E61</f>
        <v>0</v>
      </c>
      <c r="F59" s="15">
        <f t="shared" si="6"/>
        <v>335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270</v>
      </c>
      <c r="C60" s="16">
        <f>'[1]10'!C62</f>
        <v>0</v>
      </c>
      <c r="D60" s="16">
        <f>'[1]10'!D62</f>
        <v>65</v>
      </c>
      <c r="E60" s="16">
        <f>'[1]10'!E62</f>
        <v>0</v>
      </c>
      <c r="F60" s="15">
        <f t="shared" si="6"/>
        <v>335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270</v>
      </c>
      <c r="C61" s="16">
        <f>'[1]10'!C63</f>
        <v>0</v>
      </c>
      <c r="D61" s="16">
        <f>'[1]10'!D63</f>
        <v>65</v>
      </c>
      <c r="E61" s="16">
        <f>'[1]10'!E63</f>
        <v>0</v>
      </c>
      <c r="F61" s="15">
        <f t="shared" si="6"/>
        <v>335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270</v>
      </c>
      <c r="C62" s="16">
        <f>'[1]10'!C64</f>
        <v>0</v>
      </c>
      <c r="D62" s="16">
        <f>'[1]10'!D64</f>
        <v>65</v>
      </c>
      <c r="E62" s="16">
        <f>'[1]10'!E64</f>
        <v>0</v>
      </c>
      <c r="F62" s="15">
        <f t="shared" si="6"/>
        <v>335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270</v>
      </c>
      <c r="C63" s="16">
        <f>'[1]10'!C65</f>
        <v>0</v>
      </c>
      <c r="D63" s="16">
        <f>'[1]10'!D65</f>
        <v>65</v>
      </c>
      <c r="E63" s="16">
        <f>'[1]10'!E65</f>
        <v>0</v>
      </c>
      <c r="F63" s="15">
        <f t="shared" si="6"/>
        <v>335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270</v>
      </c>
      <c r="C64" s="16">
        <f>'[1]10'!C66</f>
        <v>0</v>
      </c>
      <c r="D64" s="16">
        <f>'[1]10'!D66</f>
        <v>65</v>
      </c>
      <c r="E64" s="16">
        <f>'[1]10'!E66</f>
        <v>0</v>
      </c>
      <c r="F64" s="15">
        <f t="shared" si="6"/>
        <v>335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270</v>
      </c>
      <c r="C65" s="16">
        <f>'[1]10'!C67</f>
        <v>0</v>
      </c>
      <c r="D65" s="16">
        <f>'[1]10'!D67</f>
        <v>65</v>
      </c>
      <c r="E65" s="16">
        <f>'[1]10'!E67</f>
        <v>0</v>
      </c>
      <c r="F65" s="15">
        <f t="shared" si="6"/>
        <v>335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270</v>
      </c>
      <c r="C66" s="16">
        <f>'[1]10'!C68</f>
        <v>0</v>
      </c>
      <c r="D66" s="16">
        <f>'[1]10'!D68</f>
        <v>65</v>
      </c>
      <c r="E66" s="16">
        <f>'[1]10'!E68</f>
        <v>0</v>
      </c>
      <c r="F66" s="15">
        <f t="shared" si="6"/>
        <v>335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270</v>
      </c>
      <c r="C67" s="16">
        <f>'[1]10'!C69</f>
        <v>0</v>
      </c>
      <c r="D67" s="16">
        <f>'[1]10'!D69</f>
        <v>65</v>
      </c>
      <c r="E67" s="16">
        <f>'[1]10'!E69</f>
        <v>0</v>
      </c>
      <c r="F67" s="15">
        <f t="shared" si="6"/>
        <v>335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270</v>
      </c>
      <c r="C68" s="16">
        <f>'[1]10'!C70</f>
        <v>0</v>
      </c>
      <c r="D68" s="16">
        <f>'[1]10'!D70</f>
        <v>65</v>
      </c>
      <c r="E68" s="16">
        <f>'[1]10'!E70</f>
        <v>0</v>
      </c>
      <c r="F68" s="15">
        <f t="shared" si="6"/>
        <v>335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270</v>
      </c>
      <c r="C69" s="16">
        <f>'[1]10'!C71</f>
        <v>0</v>
      </c>
      <c r="D69" s="16">
        <f>'[1]10'!D71</f>
        <v>65</v>
      </c>
      <c r="E69" s="16">
        <f>'[1]10'!E71</f>
        <v>0</v>
      </c>
      <c r="F69" s="15">
        <f t="shared" ref="F69:F98" si="17">SUM(B69:E69)</f>
        <v>335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270</v>
      </c>
      <c r="C70" s="16">
        <f>'[1]10'!C72</f>
        <v>0</v>
      </c>
      <c r="D70" s="16">
        <f>'[1]10'!D72</f>
        <v>65</v>
      </c>
      <c r="E70" s="16">
        <f>'[1]10'!E72</f>
        <v>0</v>
      </c>
      <c r="F70" s="15">
        <f t="shared" si="17"/>
        <v>335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270</v>
      </c>
      <c r="C71" s="16">
        <f>'[1]10'!C73</f>
        <v>0</v>
      </c>
      <c r="D71" s="16">
        <f>'[1]10'!D73</f>
        <v>65</v>
      </c>
      <c r="E71" s="16">
        <f>'[1]10'!E73</f>
        <v>0</v>
      </c>
      <c r="F71" s="15">
        <f t="shared" si="17"/>
        <v>335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270</v>
      </c>
      <c r="C72" s="16">
        <f>'[1]10'!C74</f>
        <v>0</v>
      </c>
      <c r="D72" s="16">
        <f>'[1]10'!D74</f>
        <v>65</v>
      </c>
      <c r="E72" s="16">
        <f>'[1]10'!E74</f>
        <v>0</v>
      </c>
      <c r="F72" s="15">
        <f t="shared" si="17"/>
        <v>335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270</v>
      </c>
      <c r="C73" s="16">
        <f>'[1]10'!C75</f>
        <v>0</v>
      </c>
      <c r="D73" s="16">
        <f>'[1]10'!D75</f>
        <v>65</v>
      </c>
      <c r="E73" s="16">
        <f>'[1]10'!E75</f>
        <v>0</v>
      </c>
      <c r="F73" s="15">
        <f t="shared" si="17"/>
        <v>335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270</v>
      </c>
      <c r="C74" s="16">
        <f>'[1]10'!C76</f>
        <v>0</v>
      </c>
      <c r="D74" s="16">
        <f>'[1]10'!D76</f>
        <v>65</v>
      </c>
      <c r="E74" s="16">
        <f>'[1]10'!E76</f>
        <v>0</v>
      </c>
      <c r="F74" s="15">
        <f t="shared" si="17"/>
        <v>335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270</v>
      </c>
      <c r="C75" s="16">
        <f>'[1]10'!C77</f>
        <v>0</v>
      </c>
      <c r="D75" s="16">
        <f>'[1]10'!D77</f>
        <v>65</v>
      </c>
      <c r="E75" s="16">
        <f>'[1]10'!E77</f>
        <v>0</v>
      </c>
      <c r="F75" s="15">
        <f t="shared" si="17"/>
        <v>335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270</v>
      </c>
      <c r="C76" s="16">
        <f>'[1]10'!C78</f>
        <v>0</v>
      </c>
      <c r="D76" s="16">
        <f>'[1]10'!D78</f>
        <v>65</v>
      </c>
      <c r="E76" s="16">
        <f>'[1]10'!E78</f>
        <v>0</v>
      </c>
      <c r="F76" s="15">
        <f t="shared" si="17"/>
        <v>335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270</v>
      </c>
      <c r="C77" s="16">
        <f>'[1]10'!C79</f>
        <v>0</v>
      </c>
      <c r="D77" s="16">
        <f>'[1]10'!D79</f>
        <v>65</v>
      </c>
      <c r="E77" s="16">
        <f>'[1]10'!E79</f>
        <v>0</v>
      </c>
      <c r="F77" s="15">
        <f t="shared" si="17"/>
        <v>335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270</v>
      </c>
      <c r="C78" s="16">
        <f>'[1]10'!C80</f>
        <v>0</v>
      </c>
      <c r="D78" s="16">
        <f>'[1]10'!D80</f>
        <v>65</v>
      </c>
      <c r="E78" s="16">
        <f>'[1]10'!E80</f>
        <v>0</v>
      </c>
      <c r="F78" s="15">
        <f t="shared" si="17"/>
        <v>335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270</v>
      </c>
      <c r="C79" s="16">
        <f>'[1]10'!C81</f>
        <v>0</v>
      </c>
      <c r="D79" s="16">
        <f>'[1]10'!D81</f>
        <v>65</v>
      </c>
      <c r="E79" s="16">
        <f>'[1]10'!E81</f>
        <v>0</v>
      </c>
      <c r="F79" s="15">
        <f t="shared" si="17"/>
        <v>335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270</v>
      </c>
      <c r="C80" s="16">
        <f>'[1]10'!C82</f>
        <v>0</v>
      </c>
      <c r="D80" s="16">
        <f>'[1]10'!D82</f>
        <v>65</v>
      </c>
      <c r="E80" s="16">
        <f>'[1]10'!E82</f>
        <v>0</v>
      </c>
      <c r="F80" s="15">
        <f t="shared" si="17"/>
        <v>335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270</v>
      </c>
      <c r="C81" s="16">
        <f>'[1]10'!C83</f>
        <v>0</v>
      </c>
      <c r="D81" s="16">
        <f>'[1]10'!D83</f>
        <v>65</v>
      </c>
      <c r="E81" s="16">
        <f>'[1]10'!E83</f>
        <v>0</v>
      </c>
      <c r="F81" s="15">
        <f t="shared" si="17"/>
        <v>335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270</v>
      </c>
      <c r="C82" s="16">
        <f>'[1]10'!C84</f>
        <v>0</v>
      </c>
      <c r="D82" s="16">
        <f>'[1]10'!D84</f>
        <v>65</v>
      </c>
      <c r="E82" s="16">
        <f>'[1]10'!E84</f>
        <v>0</v>
      </c>
      <c r="F82" s="15">
        <f t="shared" si="17"/>
        <v>335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270</v>
      </c>
      <c r="C83" s="16">
        <f>'[1]10'!C85</f>
        <v>0</v>
      </c>
      <c r="D83" s="16">
        <f>'[1]10'!D85</f>
        <v>65</v>
      </c>
      <c r="E83" s="16">
        <f>'[1]10'!E85</f>
        <v>0</v>
      </c>
      <c r="F83" s="15">
        <f t="shared" si="17"/>
        <v>335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270</v>
      </c>
      <c r="C84" s="16">
        <f>'[1]10'!C86</f>
        <v>0</v>
      </c>
      <c r="D84" s="16">
        <f>'[1]10'!D86</f>
        <v>65</v>
      </c>
      <c r="E84" s="16">
        <f>'[1]10'!E86</f>
        <v>0</v>
      </c>
      <c r="F84" s="15">
        <f t="shared" si="17"/>
        <v>335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270</v>
      </c>
      <c r="C85" s="16">
        <f>'[1]10'!C87</f>
        <v>0</v>
      </c>
      <c r="D85" s="16">
        <f>'[1]10'!D87</f>
        <v>65</v>
      </c>
      <c r="E85" s="16">
        <f>'[1]10'!E87</f>
        <v>0</v>
      </c>
      <c r="F85" s="15">
        <f t="shared" si="17"/>
        <v>335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270</v>
      </c>
      <c r="C86" s="16">
        <f>'[1]10'!C88</f>
        <v>0</v>
      </c>
      <c r="D86" s="16">
        <f>'[1]10'!D88</f>
        <v>65</v>
      </c>
      <c r="E86" s="16">
        <f>'[1]10'!E88</f>
        <v>0</v>
      </c>
      <c r="F86" s="15">
        <f t="shared" si="17"/>
        <v>335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270</v>
      </c>
      <c r="C87" s="16">
        <f>'[1]10'!C89</f>
        <v>0</v>
      </c>
      <c r="D87" s="16">
        <f>'[1]10'!D89</f>
        <v>65</v>
      </c>
      <c r="E87" s="16">
        <f>'[1]10'!E89</f>
        <v>0</v>
      </c>
      <c r="F87" s="15">
        <f t="shared" si="17"/>
        <v>335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270</v>
      </c>
      <c r="C88" s="16">
        <f>'[1]10'!C90</f>
        <v>0</v>
      </c>
      <c r="D88" s="16">
        <f>'[1]10'!D90</f>
        <v>65</v>
      </c>
      <c r="E88" s="16">
        <f>'[1]10'!E90</f>
        <v>0</v>
      </c>
      <c r="F88" s="15">
        <f t="shared" si="17"/>
        <v>335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270</v>
      </c>
      <c r="C89" s="16">
        <f>'[1]10'!C91</f>
        <v>0</v>
      </c>
      <c r="D89" s="16">
        <f>'[1]10'!D91</f>
        <v>65</v>
      </c>
      <c r="E89" s="16">
        <f>'[1]10'!E91</f>
        <v>0</v>
      </c>
      <c r="F89" s="15">
        <f t="shared" si="17"/>
        <v>335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270</v>
      </c>
      <c r="C90" s="16">
        <f>'[1]10'!C92</f>
        <v>0</v>
      </c>
      <c r="D90" s="16">
        <f>'[1]10'!D92</f>
        <v>65</v>
      </c>
      <c r="E90" s="16">
        <f>'[1]10'!E92</f>
        <v>0</v>
      </c>
      <c r="F90" s="15">
        <f t="shared" si="17"/>
        <v>335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270</v>
      </c>
      <c r="C91" s="16">
        <f>'[1]10'!C93</f>
        <v>0</v>
      </c>
      <c r="D91" s="16">
        <f>'[1]10'!D93</f>
        <v>65</v>
      </c>
      <c r="E91" s="16">
        <f>'[1]10'!E93</f>
        <v>0</v>
      </c>
      <c r="F91" s="15">
        <f t="shared" si="17"/>
        <v>335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270</v>
      </c>
      <c r="C92" s="16">
        <f>'[1]10'!C94</f>
        <v>0</v>
      </c>
      <c r="D92" s="16">
        <f>'[1]10'!D94</f>
        <v>65</v>
      </c>
      <c r="E92" s="16">
        <f>'[1]10'!E94</f>
        <v>0</v>
      </c>
      <c r="F92" s="15">
        <f t="shared" si="17"/>
        <v>335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270</v>
      </c>
      <c r="C93" s="16">
        <f>'[1]10'!C95</f>
        <v>0</v>
      </c>
      <c r="D93" s="16">
        <f>'[1]10'!D95</f>
        <v>65</v>
      </c>
      <c r="E93" s="16">
        <f>'[1]10'!E95</f>
        <v>0</v>
      </c>
      <c r="F93" s="15">
        <f t="shared" si="17"/>
        <v>335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270</v>
      </c>
      <c r="C94" s="16">
        <f>'[1]10'!C96</f>
        <v>0</v>
      </c>
      <c r="D94" s="16">
        <f>'[1]10'!D96</f>
        <v>65</v>
      </c>
      <c r="E94" s="16">
        <f>'[1]10'!E96</f>
        <v>0</v>
      </c>
      <c r="F94" s="15">
        <f t="shared" si="17"/>
        <v>335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270</v>
      </c>
      <c r="C95" s="16">
        <f>'[1]10'!C97</f>
        <v>0</v>
      </c>
      <c r="D95" s="16">
        <f>'[1]10'!D97</f>
        <v>65</v>
      </c>
      <c r="E95" s="16">
        <f>'[1]10'!E97</f>
        <v>0</v>
      </c>
      <c r="F95" s="15">
        <f t="shared" si="17"/>
        <v>335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270</v>
      </c>
      <c r="C96" s="16">
        <f>'[1]10'!C98</f>
        <v>0</v>
      </c>
      <c r="D96" s="16">
        <f>'[1]10'!D98</f>
        <v>65</v>
      </c>
      <c r="E96" s="16">
        <f>'[1]10'!E98</f>
        <v>0</v>
      </c>
      <c r="F96" s="15">
        <f t="shared" si="17"/>
        <v>335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270</v>
      </c>
      <c r="C97" s="16">
        <f>'[1]10'!C99</f>
        <v>0</v>
      </c>
      <c r="D97" s="16">
        <f>'[1]10'!D99</f>
        <v>65</v>
      </c>
      <c r="E97" s="16">
        <f>'[1]10'!E99</f>
        <v>0</v>
      </c>
      <c r="F97" s="15">
        <f t="shared" si="17"/>
        <v>335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270</v>
      </c>
      <c r="C98" s="16">
        <f>'[1]10'!C100</f>
        <v>0</v>
      </c>
      <c r="D98" s="16">
        <f>'[1]10'!D100</f>
        <v>65</v>
      </c>
      <c r="E98" s="16">
        <f>'[1]10'!E100</f>
        <v>0</v>
      </c>
      <c r="F98" s="15">
        <f t="shared" si="17"/>
        <v>335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R35" sqref="R35:R93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45332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'[2]10'!B5</f>
        <v>40</v>
      </c>
      <c r="C3" s="199">
        <f>'[2]10'!C5</f>
        <v>50</v>
      </c>
      <c r="D3" s="199">
        <f>'[2]10'!D5</f>
        <v>0</v>
      </c>
      <c r="E3" s="199">
        <f>'[2]10'!E5</f>
        <v>0</v>
      </c>
      <c r="F3" s="15">
        <f>SUM(B3:E3)</f>
        <v>90</v>
      </c>
      <c r="G3" s="198">
        <f>'[2]10'!H5</f>
        <v>38</v>
      </c>
      <c r="H3" s="199">
        <f>'[2]10'!I5</f>
        <v>0</v>
      </c>
      <c r="I3" s="199">
        <f>'[2]10'!J5</f>
        <v>0</v>
      </c>
      <c r="J3" s="199">
        <f>'[2]10'!K5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8">
        <f>'[2]10'!B6</f>
        <v>40</v>
      </c>
      <c r="C4" s="199">
        <f>'[2]10'!C6</f>
        <v>50</v>
      </c>
      <c r="D4" s="199">
        <f>'[2]10'!D6</f>
        <v>0</v>
      </c>
      <c r="E4" s="199">
        <f>'[2]10'!E6</f>
        <v>0</v>
      </c>
      <c r="F4" s="15">
        <f>SUM(B4:E4)</f>
        <v>90</v>
      </c>
      <c r="G4" s="198">
        <f>'[2]10'!H6</f>
        <v>38</v>
      </c>
      <c r="H4" s="199">
        <f>'[2]10'!I6</f>
        <v>0</v>
      </c>
      <c r="I4" s="199">
        <f>'[2]10'!J6</f>
        <v>0</v>
      </c>
      <c r="J4" s="199">
        <f>'[2]10'!K6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8">
        <f>'[2]10'!B7</f>
        <v>40</v>
      </c>
      <c r="C5" s="199">
        <f>'[2]10'!C7</f>
        <v>50</v>
      </c>
      <c r="D5" s="199">
        <f>'[2]10'!D7</f>
        <v>0</v>
      </c>
      <c r="E5" s="199">
        <f>'[2]10'!E7</f>
        <v>0</v>
      </c>
      <c r="F5" s="15">
        <f t="shared" ref="F5:F68" si="6">SUM(B5:E5)</f>
        <v>90</v>
      </c>
      <c r="G5" s="198">
        <f>'[2]10'!H7</f>
        <v>37</v>
      </c>
      <c r="H5" s="199">
        <f>'[2]10'!I7</f>
        <v>0</v>
      </c>
      <c r="I5" s="199">
        <f>'[2]10'!J7</f>
        <v>0</v>
      </c>
      <c r="J5" s="199">
        <f>'[2]10'!K7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8">
        <f>'[2]10'!B8</f>
        <v>40</v>
      </c>
      <c r="C6" s="199">
        <f>'[2]10'!C8</f>
        <v>50</v>
      </c>
      <c r="D6" s="199">
        <f>'[2]10'!D8</f>
        <v>0</v>
      </c>
      <c r="E6" s="199">
        <f>'[2]10'!E8</f>
        <v>0</v>
      </c>
      <c r="F6" s="15">
        <f t="shared" si="6"/>
        <v>90</v>
      </c>
      <c r="G6" s="198">
        <f>'[2]10'!H8</f>
        <v>37</v>
      </c>
      <c r="H6" s="199">
        <f>'[2]10'!I8</f>
        <v>0</v>
      </c>
      <c r="I6" s="199">
        <f>'[2]10'!J8</f>
        <v>0</v>
      </c>
      <c r="J6" s="199">
        <f>'[2]10'!K8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8">
        <f>'[2]10'!B9</f>
        <v>40</v>
      </c>
      <c r="C7" s="199">
        <f>'[2]10'!C9</f>
        <v>50</v>
      </c>
      <c r="D7" s="199">
        <f>'[2]10'!D9</f>
        <v>0</v>
      </c>
      <c r="E7" s="199">
        <f>'[2]10'!E9</f>
        <v>0</v>
      </c>
      <c r="F7" s="15">
        <f t="shared" si="6"/>
        <v>90</v>
      </c>
      <c r="G7" s="198">
        <f>'[2]10'!H9</f>
        <v>37</v>
      </c>
      <c r="H7" s="199">
        <f>'[2]10'!I9</f>
        <v>0</v>
      </c>
      <c r="I7" s="199">
        <f>'[2]10'!J9</f>
        <v>0</v>
      </c>
      <c r="J7" s="199">
        <f>'[2]10'!K9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8">
        <f>'[2]10'!B10</f>
        <v>40</v>
      </c>
      <c r="C8" s="199">
        <f>'[2]10'!C10</f>
        <v>50</v>
      </c>
      <c r="D8" s="199">
        <f>'[2]10'!D10</f>
        <v>0</v>
      </c>
      <c r="E8" s="199">
        <f>'[2]10'!E10</f>
        <v>0</v>
      </c>
      <c r="F8" s="15">
        <f t="shared" si="6"/>
        <v>90</v>
      </c>
      <c r="G8" s="198">
        <f>'[2]10'!H10</f>
        <v>37</v>
      </c>
      <c r="H8" s="199">
        <f>'[2]10'!I10</f>
        <v>0</v>
      </c>
      <c r="I8" s="199">
        <f>'[2]10'!J10</f>
        <v>0</v>
      </c>
      <c r="J8" s="199">
        <f>'[2]10'!K10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8">
        <f>'[2]10'!B11</f>
        <v>40</v>
      </c>
      <c r="C9" s="199">
        <f>'[2]10'!C11</f>
        <v>50</v>
      </c>
      <c r="D9" s="199">
        <f>'[2]10'!D11</f>
        <v>0</v>
      </c>
      <c r="E9" s="199">
        <f>'[2]10'!E11</f>
        <v>0</v>
      </c>
      <c r="F9" s="15">
        <f t="shared" si="6"/>
        <v>90</v>
      </c>
      <c r="G9" s="198">
        <f>'[2]10'!H11</f>
        <v>37</v>
      </c>
      <c r="H9" s="199">
        <f>'[2]10'!I11</f>
        <v>0</v>
      </c>
      <c r="I9" s="199">
        <f>'[2]10'!J11</f>
        <v>0</v>
      </c>
      <c r="J9" s="199">
        <f>'[2]10'!K11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8">
        <f>'[2]10'!B12</f>
        <v>40</v>
      </c>
      <c r="C10" s="199">
        <f>'[2]10'!C12</f>
        <v>50</v>
      </c>
      <c r="D10" s="199">
        <f>'[2]10'!D12</f>
        <v>0</v>
      </c>
      <c r="E10" s="199">
        <f>'[2]10'!E12</f>
        <v>0</v>
      </c>
      <c r="F10" s="15">
        <f t="shared" si="6"/>
        <v>90</v>
      </c>
      <c r="G10" s="198">
        <f>'[2]10'!H12</f>
        <v>37</v>
      </c>
      <c r="H10" s="199">
        <f>'[2]10'!I12</f>
        <v>0</v>
      </c>
      <c r="I10" s="199">
        <f>'[2]10'!J12</f>
        <v>0</v>
      </c>
      <c r="J10" s="199">
        <f>'[2]10'!K12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8">
        <f>'[2]10'!B13</f>
        <v>40</v>
      </c>
      <c r="C11" s="199">
        <f>'[2]10'!C13</f>
        <v>50</v>
      </c>
      <c r="D11" s="199">
        <f>'[2]10'!D13</f>
        <v>0</v>
      </c>
      <c r="E11" s="199">
        <f>'[2]10'!E13</f>
        <v>0</v>
      </c>
      <c r="F11" s="15">
        <f t="shared" si="6"/>
        <v>90</v>
      </c>
      <c r="G11" s="198">
        <f>'[2]10'!H13</f>
        <v>0</v>
      </c>
      <c r="H11" s="199">
        <f>'[2]10'!I13</f>
        <v>28</v>
      </c>
      <c r="I11" s="199">
        <f>'[2]10'!J13</f>
        <v>0</v>
      </c>
      <c r="J11" s="199">
        <f>'[2]10'!K13</f>
        <v>0</v>
      </c>
      <c r="K11" s="15">
        <f t="shared" si="3"/>
        <v>28</v>
      </c>
      <c r="L11" s="18">
        <f>frq!C11</f>
        <v>1</v>
      </c>
      <c r="M11" s="124">
        <f t="shared" si="4"/>
        <v>-0.4</v>
      </c>
      <c r="N11" s="16">
        <f t="shared" si="0"/>
        <v>28</v>
      </c>
      <c r="O11" s="16">
        <f t="shared" si="1"/>
        <v>0</v>
      </c>
      <c r="P11" s="16">
        <f t="shared" si="2"/>
        <v>0</v>
      </c>
      <c r="Q11" s="17">
        <f t="shared" si="5"/>
        <v>27.6</v>
      </c>
      <c r="R11" s="18">
        <v>0.4</v>
      </c>
    </row>
    <row r="12" spans="1:18">
      <c r="A12" s="8" t="s">
        <v>54</v>
      </c>
      <c r="B12" s="198">
        <f>'[2]10'!B14</f>
        <v>0</v>
      </c>
      <c r="C12" s="199">
        <f>'[2]10'!C14</f>
        <v>80</v>
      </c>
      <c r="D12" s="199">
        <f>'[2]10'!D14</f>
        <v>0</v>
      </c>
      <c r="E12" s="199">
        <f>'[2]10'!E14</f>
        <v>0</v>
      </c>
      <c r="F12" s="15">
        <f t="shared" si="6"/>
        <v>80</v>
      </c>
      <c r="G12" s="198">
        <f>'[2]10'!H14</f>
        <v>0</v>
      </c>
      <c r="H12" s="199">
        <f>'[2]10'!I14</f>
        <v>28</v>
      </c>
      <c r="I12" s="199">
        <f>'[2]10'!J14</f>
        <v>0</v>
      </c>
      <c r="J12" s="199">
        <f>'[2]10'!K14</f>
        <v>0</v>
      </c>
      <c r="K12" s="15">
        <f t="shared" si="3"/>
        <v>28</v>
      </c>
      <c r="L12" s="18">
        <f>frq!C12</f>
        <v>1</v>
      </c>
      <c r="M12" s="124">
        <f t="shared" si="4"/>
        <v>-0.4</v>
      </c>
      <c r="N12" s="16">
        <f t="shared" si="0"/>
        <v>28</v>
      </c>
      <c r="O12" s="16">
        <f t="shared" si="1"/>
        <v>0</v>
      </c>
      <c r="P12" s="16">
        <f t="shared" si="2"/>
        <v>0</v>
      </c>
      <c r="Q12" s="17">
        <f t="shared" si="5"/>
        <v>27.6</v>
      </c>
      <c r="R12" s="18">
        <v>0.4</v>
      </c>
    </row>
    <row r="13" spans="1:18">
      <c r="A13" s="8" t="s">
        <v>55</v>
      </c>
      <c r="B13" s="198">
        <f>'[2]10'!B15</f>
        <v>0</v>
      </c>
      <c r="C13" s="199">
        <f>'[2]10'!C15</f>
        <v>80</v>
      </c>
      <c r="D13" s="199">
        <f>'[2]10'!D15</f>
        <v>0</v>
      </c>
      <c r="E13" s="199">
        <f>'[2]10'!E15</f>
        <v>0</v>
      </c>
      <c r="F13" s="15">
        <f t="shared" si="6"/>
        <v>80</v>
      </c>
      <c r="G13" s="198">
        <f>'[2]10'!H15</f>
        <v>0</v>
      </c>
      <c r="H13" s="199">
        <f>'[2]10'!I15</f>
        <v>28</v>
      </c>
      <c r="I13" s="199">
        <f>'[2]10'!J15</f>
        <v>0</v>
      </c>
      <c r="J13" s="199">
        <f>'[2]10'!K15</f>
        <v>0</v>
      </c>
      <c r="K13" s="15">
        <f t="shared" si="3"/>
        <v>28</v>
      </c>
      <c r="L13" s="18">
        <f>frq!C13</f>
        <v>1</v>
      </c>
      <c r="M13" s="124">
        <f t="shared" si="4"/>
        <v>-0.4</v>
      </c>
      <c r="N13" s="16">
        <f t="shared" si="0"/>
        <v>28</v>
      </c>
      <c r="O13" s="16">
        <f t="shared" si="1"/>
        <v>0</v>
      </c>
      <c r="P13" s="16">
        <f t="shared" si="2"/>
        <v>0</v>
      </c>
      <c r="Q13" s="17">
        <f t="shared" si="5"/>
        <v>27.6</v>
      </c>
      <c r="R13" s="18">
        <v>0.4</v>
      </c>
    </row>
    <row r="14" spans="1:18">
      <c r="A14" s="8" t="s">
        <v>56</v>
      </c>
      <c r="B14" s="198">
        <f>'[2]10'!B16</f>
        <v>0</v>
      </c>
      <c r="C14" s="199">
        <f>'[2]10'!C16</f>
        <v>80</v>
      </c>
      <c r="D14" s="199">
        <f>'[2]10'!D16</f>
        <v>0</v>
      </c>
      <c r="E14" s="199">
        <f>'[2]10'!E16</f>
        <v>0</v>
      </c>
      <c r="F14" s="15">
        <f t="shared" si="6"/>
        <v>80</v>
      </c>
      <c r="G14" s="198">
        <f>'[2]10'!H16</f>
        <v>0</v>
      </c>
      <c r="H14" s="199">
        <f>'[2]10'!I16</f>
        <v>28</v>
      </c>
      <c r="I14" s="199">
        <f>'[2]10'!J16</f>
        <v>0</v>
      </c>
      <c r="J14" s="199">
        <f>'[2]10'!K16</f>
        <v>0</v>
      </c>
      <c r="K14" s="15">
        <f t="shared" si="3"/>
        <v>28</v>
      </c>
      <c r="L14" s="18">
        <f>frq!C14</f>
        <v>1</v>
      </c>
      <c r="M14" s="124">
        <f t="shared" si="4"/>
        <v>-0.4</v>
      </c>
      <c r="N14" s="16">
        <f t="shared" si="0"/>
        <v>28</v>
      </c>
      <c r="O14" s="16">
        <f t="shared" si="1"/>
        <v>0</v>
      </c>
      <c r="P14" s="16">
        <f t="shared" si="2"/>
        <v>0</v>
      </c>
      <c r="Q14" s="17">
        <f t="shared" si="5"/>
        <v>27.6</v>
      </c>
      <c r="R14" s="18">
        <v>0.4</v>
      </c>
    </row>
    <row r="15" spans="1:18">
      <c r="A15" s="8" t="s">
        <v>57</v>
      </c>
      <c r="B15" s="198">
        <f>'[2]10'!B17</f>
        <v>0</v>
      </c>
      <c r="C15" s="199">
        <f>'[2]10'!C17</f>
        <v>80</v>
      </c>
      <c r="D15" s="199">
        <f>'[2]10'!D17</f>
        <v>0</v>
      </c>
      <c r="E15" s="199">
        <f>'[2]10'!E17</f>
        <v>0</v>
      </c>
      <c r="F15" s="15">
        <f t="shared" si="6"/>
        <v>80</v>
      </c>
      <c r="G15" s="198">
        <f>'[2]10'!H17</f>
        <v>0</v>
      </c>
      <c r="H15" s="199">
        <f>'[2]10'!I17</f>
        <v>28</v>
      </c>
      <c r="I15" s="199">
        <f>'[2]10'!J17</f>
        <v>0</v>
      </c>
      <c r="J15" s="199">
        <f>'[2]10'!K17</f>
        <v>0</v>
      </c>
      <c r="K15" s="15">
        <f t="shared" si="3"/>
        <v>28</v>
      </c>
      <c r="L15" s="18">
        <f>frq!C15</f>
        <v>1</v>
      </c>
      <c r="M15" s="124">
        <f t="shared" si="4"/>
        <v>-0.4</v>
      </c>
      <c r="N15" s="16">
        <f t="shared" si="0"/>
        <v>28</v>
      </c>
      <c r="O15" s="16">
        <f t="shared" si="1"/>
        <v>0</v>
      </c>
      <c r="P15" s="16">
        <f t="shared" si="2"/>
        <v>0</v>
      </c>
      <c r="Q15" s="17">
        <f t="shared" si="5"/>
        <v>27.6</v>
      </c>
      <c r="R15" s="18">
        <v>0.4</v>
      </c>
    </row>
    <row r="16" spans="1:18">
      <c r="A16" s="8" t="s">
        <v>58</v>
      </c>
      <c r="B16" s="198">
        <f>'[2]10'!B18</f>
        <v>0</v>
      </c>
      <c r="C16" s="199">
        <f>'[2]10'!C18</f>
        <v>80</v>
      </c>
      <c r="D16" s="199">
        <f>'[2]10'!D18</f>
        <v>0</v>
      </c>
      <c r="E16" s="199">
        <f>'[2]10'!E18</f>
        <v>0</v>
      </c>
      <c r="F16" s="15">
        <f t="shared" si="6"/>
        <v>80</v>
      </c>
      <c r="G16" s="198">
        <f>'[2]10'!H18</f>
        <v>0</v>
      </c>
      <c r="H16" s="199">
        <f>'[2]10'!I18</f>
        <v>28</v>
      </c>
      <c r="I16" s="199">
        <f>'[2]10'!J18</f>
        <v>0</v>
      </c>
      <c r="J16" s="199">
        <f>'[2]10'!K18</f>
        <v>0</v>
      </c>
      <c r="K16" s="15">
        <f t="shared" si="3"/>
        <v>28</v>
      </c>
      <c r="L16" s="18">
        <f>frq!C16</f>
        <v>1</v>
      </c>
      <c r="M16" s="124">
        <f t="shared" si="4"/>
        <v>-0.4</v>
      </c>
      <c r="N16" s="16">
        <f t="shared" si="0"/>
        <v>28</v>
      </c>
      <c r="O16" s="16">
        <f t="shared" si="1"/>
        <v>0</v>
      </c>
      <c r="P16" s="16">
        <f t="shared" si="2"/>
        <v>0</v>
      </c>
      <c r="Q16" s="17">
        <f t="shared" si="5"/>
        <v>27.6</v>
      </c>
      <c r="R16" s="18">
        <v>0.4</v>
      </c>
    </row>
    <row r="17" spans="1:18">
      <c r="A17" s="8" t="s">
        <v>59</v>
      </c>
      <c r="B17" s="198">
        <f>'[2]10'!B19</f>
        <v>0</v>
      </c>
      <c r="C17" s="199">
        <f>'[2]10'!C19</f>
        <v>80</v>
      </c>
      <c r="D17" s="199">
        <f>'[2]10'!D19</f>
        <v>0</v>
      </c>
      <c r="E17" s="199">
        <f>'[2]10'!E19</f>
        <v>0</v>
      </c>
      <c r="F17" s="15">
        <f t="shared" si="6"/>
        <v>80</v>
      </c>
      <c r="G17" s="198">
        <f>'[2]10'!H19</f>
        <v>0</v>
      </c>
      <c r="H17" s="199">
        <f>'[2]10'!I19</f>
        <v>28</v>
      </c>
      <c r="I17" s="199">
        <f>'[2]10'!J19</f>
        <v>0</v>
      </c>
      <c r="J17" s="199">
        <f>'[2]10'!K19</f>
        <v>0</v>
      </c>
      <c r="K17" s="15">
        <f t="shared" si="3"/>
        <v>28</v>
      </c>
      <c r="L17" s="18">
        <f>frq!C17</f>
        <v>1</v>
      </c>
      <c r="M17" s="124">
        <f t="shared" si="4"/>
        <v>-0.4</v>
      </c>
      <c r="N17" s="16">
        <f t="shared" si="0"/>
        <v>28</v>
      </c>
      <c r="O17" s="16">
        <f t="shared" si="1"/>
        <v>0</v>
      </c>
      <c r="P17" s="16">
        <f t="shared" si="2"/>
        <v>0</v>
      </c>
      <c r="Q17" s="17">
        <f t="shared" si="5"/>
        <v>27.6</v>
      </c>
      <c r="R17" s="18">
        <v>0.4</v>
      </c>
    </row>
    <row r="18" spans="1:18">
      <c r="A18" s="8" t="s">
        <v>60</v>
      </c>
      <c r="B18" s="198">
        <f>'[2]10'!B20</f>
        <v>0</v>
      </c>
      <c r="C18" s="199">
        <f>'[2]10'!C20</f>
        <v>80</v>
      </c>
      <c r="D18" s="199">
        <f>'[2]10'!D20</f>
        <v>0</v>
      </c>
      <c r="E18" s="199">
        <f>'[2]10'!E20</f>
        <v>0</v>
      </c>
      <c r="F18" s="15">
        <f t="shared" si="6"/>
        <v>80</v>
      </c>
      <c r="G18" s="198">
        <f>'[2]10'!H20</f>
        <v>0</v>
      </c>
      <c r="H18" s="199">
        <f>'[2]10'!I20</f>
        <v>28</v>
      </c>
      <c r="I18" s="199">
        <f>'[2]10'!J20</f>
        <v>0</v>
      </c>
      <c r="J18" s="199">
        <f>'[2]10'!K20</f>
        <v>0</v>
      </c>
      <c r="K18" s="15">
        <f t="shared" si="3"/>
        <v>28</v>
      </c>
      <c r="L18" s="18">
        <f>frq!C18</f>
        <v>1</v>
      </c>
      <c r="M18" s="124">
        <f t="shared" si="4"/>
        <v>-0.4</v>
      </c>
      <c r="N18" s="16">
        <f t="shared" si="0"/>
        <v>28</v>
      </c>
      <c r="O18" s="16">
        <f t="shared" si="1"/>
        <v>0</v>
      </c>
      <c r="P18" s="16">
        <f t="shared" si="2"/>
        <v>0</v>
      </c>
      <c r="Q18" s="17">
        <f t="shared" si="5"/>
        <v>27.6</v>
      </c>
      <c r="R18" s="18">
        <v>0.4</v>
      </c>
    </row>
    <row r="19" spans="1:18">
      <c r="A19" s="8" t="s">
        <v>61</v>
      </c>
      <c r="B19" s="198">
        <f>'[2]10'!B21</f>
        <v>0</v>
      </c>
      <c r="C19" s="199">
        <f>'[2]10'!C21</f>
        <v>80</v>
      </c>
      <c r="D19" s="199">
        <f>'[2]10'!D21</f>
        <v>0</v>
      </c>
      <c r="E19" s="199">
        <f>'[2]10'!E21</f>
        <v>0</v>
      </c>
      <c r="F19" s="15">
        <f t="shared" si="6"/>
        <v>80</v>
      </c>
      <c r="G19" s="198">
        <f>'[2]10'!H21</f>
        <v>0</v>
      </c>
      <c r="H19" s="199">
        <f>'[2]10'!I21</f>
        <v>28</v>
      </c>
      <c r="I19" s="199">
        <f>'[2]10'!J21</f>
        <v>0</v>
      </c>
      <c r="J19" s="199">
        <f>'[2]10'!K21</f>
        <v>0</v>
      </c>
      <c r="K19" s="15">
        <f t="shared" si="3"/>
        <v>28</v>
      </c>
      <c r="L19" s="18">
        <f>frq!C19</f>
        <v>1</v>
      </c>
      <c r="M19" s="124">
        <f t="shared" si="4"/>
        <v>-0.4</v>
      </c>
      <c r="N19" s="16">
        <f t="shared" si="0"/>
        <v>28</v>
      </c>
      <c r="O19" s="16">
        <f t="shared" si="1"/>
        <v>0</v>
      </c>
      <c r="P19" s="16">
        <f t="shared" si="2"/>
        <v>0</v>
      </c>
      <c r="Q19" s="17">
        <f t="shared" si="5"/>
        <v>27.6</v>
      </c>
      <c r="R19" s="18">
        <v>0.4</v>
      </c>
    </row>
    <row r="20" spans="1:18">
      <c r="A20" s="8" t="s">
        <v>62</v>
      </c>
      <c r="B20" s="198">
        <f>'[2]10'!B22</f>
        <v>0</v>
      </c>
      <c r="C20" s="199">
        <f>'[2]10'!C22</f>
        <v>80</v>
      </c>
      <c r="D20" s="199">
        <f>'[2]10'!D22</f>
        <v>0</v>
      </c>
      <c r="E20" s="199">
        <f>'[2]10'!E22</f>
        <v>0</v>
      </c>
      <c r="F20" s="15">
        <f t="shared" si="6"/>
        <v>80</v>
      </c>
      <c r="G20" s="198">
        <f>'[2]10'!H22</f>
        <v>0</v>
      </c>
      <c r="H20" s="199">
        <f>'[2]10'!I22</f>
        <v>28</v>
      </c>
      <c r="I20" s="199">
        <f>'[2]10'!J22</f>
        <v>0</v>
      </c>
      <c r="J20" s="199">
        <f>'[2]10'!K22</f>
        <v>0</v>
      </c>
      <c r="K20" s="15">
        <f t="shared" si="3"/>
        <v>28</v>
      </c>
      <c r="L20" s="18">
        <f>frq!C20</f>
        <v>1</v>
      </c>
      <c r="M20" s="124">
        <f t="shared" si="4"/>
        <v>-0.4</v>
      </c>
      <c r="N20" s="16">
        <f t="shared" si="0"/>
        <v>28</v>
      </c>
      <c r="O20" s="16">
        <f t="shared" si="1"/>
        <v>0</v>
      </c>
      <c r="P20" s="16">
        <f t="shared" si="2"/>
        <v>0</v>
      </c>
      <c r="Q20" s="17">
        <f t="shared" si="5"/>
        <v>27.6</v>
      </c>
      <c r="R20" s="18">
        <v>0.4</v>
      </c>
    </row>
    <row r="21" spans="1:18">
      <c r="A21" s="8" t="s">
        <v>63</v>
      </c>
      <c r="B21" s="198">
        <f>'[2]10'!B23</f>
        <v>0</v>
      </c>
      <c r="C21" s="199">
        <f>'[2]10'!C23</f>
        <v>80</v>
      </c>
      <c r="D21" s="199">
        <f>'[2]10'!D23</f>
        <v>0</v>
      </c>
      <c r="E21" s="199">
        <f>'[2]10'!E23</f>
        <v>0</v>
      </c>
      <c r="F21" s="15">
        <f t="shared" si="6"/>
        <v>80</v>
      </c>
      <c r="G21" s="198">
        <f>'[2]10'!H23</f>
        <v>0</v>
      </c>
      <c r="H21" s="199">
        <f>'[2]10'!I23</f>
        <v>28</v>
      </c>
      <c r="I21" s="199">
        <f>'[2]10'!J23</f>
        <v>0</v>
      </c>
      <c r="J21" s="199">
        <f>'[2]10'!K23</f>
        <v>0</v>
      </c>
      <c r="K21" s="15">
        <f t="shared" si="3"/>
        <v>28</v>
      </c>
      <c r="L21" s="18">
        <f>frq!C21</f>
        <v>1</v>
      </c>
      <c r="M21" s="124">
        <f t="shared" si="4"/>
        <v>-0.4</v>
      </c>
      <c r="N21" s="16">
        <f t="shared" si="0"/>
        <v>28</v>
      </c>
      <c r="O21" s="16">
        <f t="shared" si="1"/>
        <v>0</v>
      </c>
      <c r="P21" s="16">
        <f t="shared" si="2"/>
        <v>0</v>
      </c>
      <c r="Q21" s="17">
        <f t="shared" si="5"/>
        <v>27.6</v>
      </c>
      <c r="R21" s="18">
        <v>0.4</v>
      </c>
    </row>
    <row r="22" spans="1:18">
      <c r="A22" s="8" t="s">
        <v>64</v>
      </c>
      <c r="B22" s="198">
        <f>'[2]10'!B24</f>
        <v>0</v>
      </c>
      <c r="C22" s="199">
        <f>'[2]10'!C24</f>
        <v>80</v>
      </c>
      <c r="D22" s="199">
        <f>'[2]10'!D24</f>
        <v>0</v>
      </c>
      <c r="E22" s="199">
        <f>'[2]10'!E24</f>
        <v>0</v>
      </c>
      <c r="F22" s="15">
        <f t="shared" si="6"/>
        <v>80</v>
      </c>
      <c r="G22" s="198">
        <f>'[2]10'!H24</f>
        <v>0</v>
      </c>
      <c r="H22" s="199">
        <f>'[2]10'!I24</f>
        <v>28</v>
      </c>
      <c r="I22" s="199">
        <f>'[2]10'!J24</f>
        <v>0</v>
      </c>
      <c r="J22" s="199">
        <f>'[2]10'!K24</f>
        <v>0</v>
      </c>
      <c r="K22" s="15">
        <f t="shared" si="3"/>
        <v>28</v>
      </c>
      <c r="L22" s="18">
        <f>frq!C22</f>
        <v>1</v>
      </c>
      <c r="M22" s="124">
        <f t="shared" si="4"/>
        <v>-0.4</v>
      </c>
      <c r="N22" s="16">
        <f t="shared" si="0"/>
        <v>28</v>
      </c>
      <c r="O22" s="16">
        <f t="shared" si="1"/>
        <v>0</v>
      </c>
      <c r="P22" s="16">
        <f t="shared" si="2"/>
        <v>0</v>
      </c>
      <c r="Q22" s="17">
        <f t="shared" si="5"/>
        <v>27.6</v>
      </c>
      <c r="R22" s="18">
        <v>0.4</v>
      </c>
    </row>
    <row r="23" spans="1:18">
      <c r="A23" s="8" t="s">
        <v>65</v>
      </c>
      <c r="B23" s="198">
        <f>'[2]10'!B25</f>
        <v>0</v>
      </c>
      <c r="C23" s="199">
        <f>'[2]10'!C25</f>
        <v>80</v>
      </c>
      <c r="D23" s="199">
        <f>'[2]10'!D25</f>
        <v>0</v>
      </c>
      <c r="E23" s="199">
        <f>'[2]10'!E25</f>
        <v>0</v>
      </c>
      <c r="F23" s="15">
        <f t="shared" si="6"/>
        <v>80</v>
      </c>
      <c r="G23" s="198">
        <f>'[2]10'!H25</f>
        <v>0</v>
      </c>
      <c r="H23" s="199">
        <f>'[2]10'!I25</f>
        <v>28</v>
      </c>
      <c r="I23" s="199">
        <f>'[2]10'!J25</f>
        <v>0</v>
      </c>
      <c r="J23" s="199">
        <f>'[2]10'!K25</f>
        <v>0</v>
      </c>
      <c r="K23" s="15">
        <f t="shared" si="3"/>
        <v>28</v>
      </c>
      <c r="L23" s="18">
        <f>frq!C23</f>
        <v>1</v>
      </c>
      <c r="M23" s="124">
        <f t="shared" si="4"/>
        <v>-0.4</v>
      </c>
      <c r="N23" s="16">
        <f t="shared" si="0"/>
        <v>28</v>
      </c>
      <c r="O23" s="16">
        <f t="shared" si="1"/>
        <v>0</v>
      </c>
      <c r="P23" s="16">
        <f t="shared" si="2"/>
        <v>0</v>
      </c>
      <c r="Q23" s="17">
        <f t="shared" si="5"/>
        <v>27.6</v>
      </c>
      <c r="R23" s="18">
        <v>0.4</v>
      </c>
    </row>
    <row r="24" spans="1:18">
      <c r="A24" s="8" t="s">
        <v>66</v>
      </c>
      <c r="B24" s="198">
        <f>'[2]10'!B26</f>
        <v>0</v>
      </c>
      <c r="C24" s="199">
        <f>'[2]10'!C26</f>
        <v>80</v>
      </c>
      <c r="D24" s="199">
        <f>'[2]10'!D26</f>
        <v>0</v>
      </c>
      <c r="E24" s="199">
        <f>'[2]10'!E26</f>
        <v>0</v>
      </c>
      <c r="F24" s="15">
        <f t="shared" si="6"/>
        <v>80</v>
      </c>
      <c r="G24" s="198">
        <f>'[2]10'!H26</f>
        <v>0</v>
      </c>
      <c r="H24" s="199">
        <f>'[2]10'!I26</f>
        <v>28</v>
      </c>
      <c r="I24" s="199">
        <f>'[2]10'!J26</f>
        <v>0</v>
      </c>
      <c r="J24" s="199">
        <f>'[2]10'!K26</f>
        <v>0</v>
      </c>
      <c r="K24" s="15">
        <f t="shared" si="3"/>
        <v>28</v>
      </c>
      <c r="L24" s="18">
        <f>frq!C24</f>
        <v>1</v>
      </c>
      <c r="M24" s="124">
        <f t="shared" si="4"/>
        <v>-0.4</v>
      </c>
      <c r="N24" s="16">
        <f t="shared" si="0"/>
        <v>28</v>
      </c>
      <c r="O24" s="16">
        <f t="shared" si="1"/>
        <v>0</v>
      </c>
      <c r="P24" s="16">
        <f t="shared" si="2"/>
        <v>0</v>
      </c>
      <c r="Q24" s="17">
        <f t="shared" si="5"/>
        <v>27.6</v>
      </c>
      <c r="R24" s="18">
        <v>0.4</v>
      </c>
    </row>
    <row r="25" spans="1:18">
      <c r="A25" s="8" t="s">
        <v>67</v>
      </c>
      <c r="B25" s="198">
        <f>'[2]10'!B27</f>
        <v>0</v>
      </c>
      <c r="C25" s="199">
        <f>'[2]10'!C27</f>
        <v>80</v>
      </c>
      <c r="D25" s="199">
        <f>'[2]10'!D27</f>
        <v>0</v>
      </c>
      <c r="E25" s="199">
        <f>'[2]10'!E27</f>
        <v>0</v>
      </c>
      <c r="F25" s="15">
        <f t="shared" si="6"/>
        <v>80</v>
      </c>
      <c r="G25" s="198">
        <f>'[2]10'!H27</f>
        <v>0</v>
      </c>
      <c r="H25" s="199">
        <f>'[2]10'!I27</f>
        <v>28</v>
      </c>
      <c r="I25" s="199">
        <f>'[2]10'!J27</f>
        <v>0</v>
      </c>
      <c r="J25" s="199">
        <f>'[2]10'!K27</f>
        <v>0</v>
      </c>
      <c r="K25" s="15">
        <f t="shared" si="3"/>
        <v>28</v>
      </c>
      <c r="L25" s="18">
        <f>frq!C25</f>
        <v>1</v>
      </c>
      <c r="M25" s="124">
        <f t="shared" si="4"/>
        <v>-0.4</v>
      </c>
      <c r="N25" s="16">
        <f t="shared" si="0"/>
        <v>28</v>
      </c>
      <c r="O25" s="16">
        <f t="shared" si="1"/>
        <v>0</v>
      </c>
      <c r="P25" s="16">
        <f t="shared" si="2"/>
        <v>0</v>
      </c>
      <c r="Q25" s="17">
        <f t="shared" si="5"/>
        <v>27.6</v>
      </c>
      <c r="R25" s="18">
        <v>0.4</v>
      </c>
    </row>
    <row r="26" spans="1:18">
      <c r="A26" s="8" t="s">
        <v>68</v>
      </c>
      <c r="B26" s="198">
        <f>'[2]10'!B28</f>
        <v>0</v>
      </c>
      <c r="C26" s="199">
        <f>'[2]10'!C28</f>
        <v>80</v>
      </c>
      <c r="D26" s="199">
        <f>'[2]10'!D28</f>
        <v>0</v>
      </c>
      <c r="E26" s="199">
        <f>'[2]10'!E28</f>
        <v>0</v>
      </c>
      <c r="F26" s="15">
        <f t="shared" si="6"/>
        <v>80</v>
      </c>
      <c r="G26" s="198">
        <f>'[2]10'!H28</f>
        <v>0</v>
      </c>
      <c r="H26" s="199">
        <f>'[2]10'!I28</f>
        <v>28</v>
      </c>
      <c r="I26" s="199">
        <f>'[2]10'!J28</f>
        <v>0</v>
      </c>
      <c r="J26" s="199">
        <f>'[2]10'!K28</f>
        <v>0</v>
      </c>
      <c r="K26" s="15">
        <f t="shared" si="3"/>
        <v>28</v>
      </c>
      <c r="L26" s="18">
        <f>frq!C26</f>
        <v>1</v>
      </c>
      <c r="M26" s="124">
        <f t="shared" si="4"/>
        <v>-0.4</v>
      </c>
      <c r="N26" s="16">
        <f t="shared" si="0"/>
        <v>28</v>
      </c>
      <c r="O26" s="16">
        <f t="shared" si="1"/>
        <v>0</v>
      </c>
      <c r="P26" s="16">
        <f t="shared" si="2"/>
        <v>0</v>
      </c>
      <c r="Q26" s="17">
        <f t="shared" si="5"/>
        <v>27.6</v>
      </c>
      <c r="R26" s="18">
        <v>0.4</v>
      </c>
    </row>
    <row r="27" spans="1:18">
      <c r="A27" s="8" t="s">
        <v>69</v>
      </c>
      <c r="B27" s="198">
        <f>'[2]10'!B29</f>
        <v>0</v>
      </c>
      <c r="C27" s="199">
        <f>'[2]10'!C29</f>
        <v>80</v>
      </c>
      <c r="D27" s="199">
        <f>'[2]10'!D29</f>
        <v>0</v>
      </c>
      <c r="E27" s="199">
        <f>'[2]10'!E29</f>
        <v>0</v>
      </c>
      <c r="F27" s="15">
        <f t="shared" si="6"/>
        <v>80</v>
      </c>
      <c r="G27" s="198">
        <f>'[2]10'!H29</f>
        <v>0</v>
      </c>
      <c r="H27" s="199">
        <f>'[2]10'!I29</f>
        <v>27.45</v>
      </c>
      <c r="I27" s="199">
        <f>'[2]10'!J29</f>
        <v>0</v>
      </c>
      <c r="J27" s="199">
        <f>'[2]10'!K29</f>
        <v>0</v>
      </c>
      <c r="K27" s="15">
        <f t="shared" si="3"/>
        <v>27.45</v>
      </c>
      <c r="L27" s="18">
        <f>frq!C27</f>
        <v>1</v>
      </c>
      <c r="M27" s="124">
        <f t="shared" si="4"/>
        <v>-0.4</v>
      </c>
      <c r="N27" s="16">
        <f t="shared" si="0"/>
        <v>27.45</v>
      </c>
      <c r="O27" s="16">
        <f t="shared" si="1"/>
        <v>0</v>
      </c>
      <c r="P27" s="16">
        <f t="shared" si="2"/>
        <v>0</v>
      </c>
      <c r="Q27" s="17">
        <f t="shared" si="5"/>
        <v>27.05</v>
      </c>
      <c r="R27" s="18">
        <v>0.4</v>
      </c>
    </row>
    <row r="28" spans="1:18">
      <c r="A28" s="8" t="s">
        <v>70</v>
      </c>
      <c r="B28" s="198">
        <f>'[2]10'!B30</f>
        <v>0</v>
      </c>
      <c r="C28" s="199">
        <f>'[2]10'!C30</f>
        <v>80</v>
      </c>
      <c r="D28" s="199">
        <f>'[2]10'!D30</f>
        <v>0</v>
      </c>
      <c r="E28" s="199">
        <f>'[2]10'!E30</f>
        <v>0</v>
      </c>
      <c r="F28" s="15">
        <f t="shared" si="6"/>
        <v>80</v>
      </c>
      <c r="G28" s="198">
        <f>'[2]10'!H30</f>
        <v>0</v>
      </c>
      <c r="H28" s="199">
        <f>'[2]10'!I30</f>
        <v>27.45</v>
      </c>
      <c r="I28" s="199">
        <f>'[2]10'!J30</f>
        <v>0</v>
      </c>
      <c r="J28" s="199">
        <f>'[2]10'!K30</f>
        <v>0</v>
      </c>
      <c r="K28" s="15">
        <f t="shared" si="3"/>
        <v>27.45</v>
      </c>
      <c r="L28" s="18">
        <f>frq!C28</f>
        <v>1</v>
      </c>
      <c r="M28" s="124">
        <f t="shared" si="4"/>
        <v>-0.4</v>
      </c>
      <c r="N28" s="16">
        <f t="shared" si="0"/>
        <v>27.45</v>
      </c>
      <c r="O28" s="16">
        <f t="shared" si="1"/>
        <v>0</v>
      </c>
      <c r="P28" s="16">
        <f t="shared" si="2"/>
        <v>0</v>
      </c>
      <c r="Q28" s="17">
        <f t="shared" si="5"/>
        <v>27.05</v>
      </c>
      <c r="R28" s="18">
        <v>0.4</v>
      </c>
    </row>
    <row r="29" spans="1:18">
      <c r="A29" s="8" t="s">
        <v>71</v>
      </c>
      <c r="B29" s="198">
        <f>'[2]10'!B31</f>
        <v>0</v>
      </c>
      <c r="C29" s="199">
        <f>'[2]10'!C31</f>
        <v>80</v>
      </c>
      <c r="D29" s="199">
        <f>'[2]10'!D31</f>
        <v>0</v>
      </c>
      <c r="E29" s="199">
        <f>'[2]10'!E31</f>
        <v>0</v>
      </c>
      <c r="F29" s="15">
        <f t="shared" si="6"/>
        <v>80</v>
      </c>
      <c r="G29" s="198">
        <f>'[2]10'!H31</f>
        <v>0</v>
      </c>
      <c r="H29" s="199">
        <f>'[2]10'!I31</f>
        <v>28</v>
      </c>
      <c r="I29" s="199">
        <f>'[2]10'!J31</f>
        <v>0</v>
      </c>
      <c r="J29" s="199">
        <f>'[2]10'!K31</f>
        <v>0</v>
      </c>
      <c r="K29" s="15">
        <f t="shared" si="3"/>
        <v>28</v>
      </c>
      <c r="L29" s="18">
        <f>frq!C29</f>
        <v>1</v>
      </c>
      <c r="M29" s="124">
        <f t="shared" si="4"/>
        <v>-0.4</v>
      </c>
      <c r="N29" s="16">
        <f t="shared" si="0"/>
        <v>28</v>
      </c>
      <c r="O29" s="16">
        <f t="shared" si="1"/>
        <v>0</v>
      </c>
      <c r="P29" s="16">
        <f t="shared" si="2"/>
        <v>0</v>
      </c>
      <c r="Q29" s="17">
        <f t="shared" si="5"/>
        <v>27.6</v>
      </c>
      <c r="R29" s="18">
        <v>0.4</v>
      </c>
    </row>
    <row r="30" spans="1:18">
      <c r="A30" s="8" t="s">
        <v>72</v>
      </c>
      <c r="B30" s="198">
        <f>'[2]10'!B32</f>
        <v>0</v>
      </c>
      <c r="C30" s="199">
        <f>'[2]10'!C32</f>
        <v>80</v>
      </c>
      <c r="D30" s="199">
        <f>'[2]10'!D32</f>
        <v>0</v>
      </c>
      <c r="E30" s="199">
        <f>'[2]10'!E32</f>
        <v>0</v>
      </c>
      <c r="F30" s="15">
        <f t="shared" si="6"/>
        <v>80</v>
      </c>
      <c r="G30" s="198">
        <f>'[2]10'!H32</f>
        <v>0</v>
      </c>
      <c r="H30" s="199">
        <f>'[2]10'!I32</f>
        <v>28</v>
      </c>
      <c r="I30" s="199">
        <f>'[2]10'!J32</f>
        <v>0</v>
      </c>
      <c r="J30" s="199">
        <f>'[2]10'!K32</f>
        <v>0</v>
      </c>
      <c r="K30" s="15">
        <f t="shared" si="3"/>
        <v>28</v>
      </c>
      <c r="L30" s="18">
        <f>frq!C30</f>
        <v>1</v>
      </c>
      <c r="M30" s="124">
        <f t="shared" si="4"/>
        <v>-0.4</v>
      </c>
      <c r="N30" s="16">
        <f t="shared" si="0"/>
        <v>28</v>
      </c>
      <c r="O30" s="16">
        <f t="shared" si="1"/>
        <v>0</v>
      </c>
      <c r="P30" s="16">
        <f t="shared" si="2"/>
        <v>0</v>
      </c>
      <c r="Q30" s="17">
        <f t="shared" si="5"/>
        <v>27.6</v>
      </c>
      <c r="R30" s="18">
        <v>0.4</v>
      </c>
    </row>
    <row r="31" spans="1:18">
      <c r="A31" s="8" t="s">
        <v>73</v>
      </c>
      <c r="B31" s="198">
        <f>'[2]10'!B33</f>
        <v>0</v>
      </c>
      <c r="C31" s="199">
        <f>'[2]10'!C33</f>
        <v>80</v>
      </c>
      <c r="D31" s="199">
        <f>'[2]10'!D33</f>
        <v>0</v>
      </c>
      <c r="E31" s="199">
        <f>'[2]10'!E33</f>
        <v>0</v>
      </c>
      <c r="F31" s="15">
        <f t="shared" si="6"/>
        <v>80</v>
      </c>
      <c r="G31" s="198">
        <f>'[2]10'!H33</f>
        <v>0</v>
      </c>
      <c r="H31" s="199">
        <f>'[2]10'!I33</f>
        <v>28</v>
      </c>
      <c r="I31" s="199">
        <f>'[2]10'!J33</f>
        <v>0</v>
      </c>
      <c r="J31" s="199">
        <f>'[2]10'!K33</f>
        <v>0</v>
      </c>
      <c r="K31" s="15">
        <f t="shared" si="3"/>
        <v>28</v>
      </c>
      <c r="L31" s="18">
        <f>frq!C31</f>
        <v>1</v>
      </c>
      <c r="M31" s="124">
        <f t="shared" si="4"/>
        <v>-0.4</v>
      </c>
      <c r="N31" s="16">
        <f t="shared" si="0"/>
        <v>28</v>
      </c>
      <c r="O31" s="16">
        <f t="shared" si="1"/>
        <v>0</v>
      </c>
      <c r="P31" s="16">
        <f t="shared" si="2"/>
        <v>0</v>
      </c>
      <c r="Q31" s="17">
        <f t="shared" si="5"/>
        <v>27.6</v>
      </c>
      <c r="R31" s="18">
        <v>0.4</v>
      </c>
    </row>
    <row r="32" spans="1:18">
      <c r="A32" s="8" t="s">
        <v>74</v>
      </c>
      <c r="B32" s="198">
        <f>'[2]10'!B34</f>
        <v>0</v>
      </c>
      <c r="C32" s="199">
        <f>'[2]10'!C34</f>
        <v>80</v>
      </c>
      <c r="D32" s="199">
        <f>'[2]10'!D34</f>
        <v>0</v>
      </c>
      <c r="E32" s="199">
        <f>'[2]10'!E34</f>
        <v>0</v>
      </c>
      <c r="F32" s="15">
        <f t="shared" si="6"/>
        <v>80</v>
      </c>
      <c r="G32" s="198">
        <f>'[2]10'!H34</f>
        <v>0</v>
      </c>
      <c r="H32" s="199">
        <f>'[2]10'!I34</f>
        <v>28</v>
      </c>
      <c r="I32" s="199">
        <f>'[2]10'!J34</f>
        <v>0</v>
      </c>
      <c r="J32" s="199">
        <f>'[2]10'!K34</f>
        <v>0</v>
      </c>
      <c r="K32" s="15">
        <f t="shared" si="3"/>
        <v>28</v>
      </c>
      <c r="L32" s="18">
        <f>frq!C32</f>
        <v>1</v>
      </c>
      <c r="M32" s="124">
        <f t="shared" si="4"/>
        <v>-0.4</v>
      </c>
      <c r="N32" s="16">
        <f t="shared" si="0"/>
        <v>28</v>
      </c>
      <c r="O32" s="16">
        <f t="shared" si="1"/>
        <v>0</v>
      </c>
      <c r="P32" s="16">
        <f t="shared" si="2"/>
        <v>0</v>
      </c>
      <c r="Q32" s="17">
        <f t="shared" si="5"/>
        <v>27.6</v>
      </c>
      <c r="R32" s="18">
        <v>0.4</v>
      </c>
    </row>
    <row r="33" spans="1:18">
      <c r="A33" s="8" t="s">
        <v>75</v>
      </c>
      <c r="B33" s="198">
        <f>'[2]10'!B35</f>
        <v>0</v>
      </c>
      <c r="C33" s="199">
        <f>'[2]10'!C35</f>
        <v>80</v>
      </c>
      <c r="D33" s="199">
        <f>'[2]10'!D35</f>
        <v>0</v>
      </c>
      <c r="E33" s="199">
        <f>'[2]10'!E35</f>
        <v>0</v>
      </c>
      <c r="F33" s="15">
        <f t="shared" si="6"/>
        <v>80</v>
      </c>
      <c r="G33" s="198">
        <f>'[2]10'!H35</f>
        <v>0</v>
      </c>
      <c r="H33" s="199">
        <f>'[2]10'!I35</f>
        <v>28</v>
      </c>
      <c r="I33" s="199">
        <f>'[2]10'!J35</f>
        <v>0</v>
      </c>
      <c r="J33" s="199">
        <f>'[2]10'!K35</f>
        <v>0</v>
      </c>
      <c r="K33" s="15">
        <f t="shared" si="3"/>
        <v>28</v>
      </c>
      <c r="L33" s="18">
        <f>frq!C33</f>
        <v>1</v>
      </c>
      <c r="M33" s="124">
        <f t="shared" si="4"/>
        <v>-0.4</v>
      </c>
      <c r="N33" s="16">
        <f t="shared" si="0"/>
        <v>28</v>
      </c>
      <c r="O33" s="16">
        <f t="shared" si="1"/>
        <v>0</v>
      </c>
      <c r="P33" s="16">
        <f t="shared" si="2"/>
        <v>0</v>
      </c>
      <c r="Q33" s="17">
        <f t="shared" si="5"/>
        <v>27.6</v>
      </c>
      <c r="R33" s="18">
        <v>0.4</v>
      </c>
    </row>
    <row r="34" spans="1:18">
      <c r="A34" s="8" t="s">
        <v>76</v>
      </c>
      <c r="B34" s="198">
        <f>'[2]10'!B36</f>
        <v>0</v>
      </c>
      <c r="C34" s="199">
        <f>'[2]10'!C36</f>
        <v>80</v>
      </c>
      <c r="D34" s="199">
        <f>'[2]10'!D36</f>
        <v>0</v>
      </c>
      <c r="E34" s="199">
        <f>'[2]10'!E36</f>
        <v>0</v>
      </c>
      <c r="F34" s="15">
        <f t="shared" si="6"/>
        <v>80</v>
      </c>
      <c r="G34" s="198">
        <f>'[2]10'!H36</f>
        <v>0</v>
      </c>
      <c r="H34" s="199">
        <f>'[2]10'!I36</f>
        <v>28</v>
      </c>
      <c r="I34" s="199">
        <f>'[2]10'!J36</f>
        <v>0</v>
      </c>
      <c r="J34" s="199">
        <f>'[2]10'!K36</f>
        <v>0</v>
      </c>
      <c r="K34" s="15">
        <f t="shared" si="3"/>
        <v>28</v>
      </c>
      <c r="L34" s="18">
        <f>frq!C34</f>
        <v>1</v>
      </c>
      <c r="M34" s="124">
        <f t="shared" si="4"/>
        <v>-0.4</v>
      </c>
      <c r="N34" s="16">
        <f t="shared" si="0"/>
        <v>28</v>
      </c>
      <c r="O34" s="16">
        <f t="shared" si="1"/>
        <v>0</v>
      </c>
      <c r="P34" s="16">
        <f t="shared" si="2"/>
        <v>0</v>
      </c>
      <c r="Q34" s="17">
        <f t="shared" si="5"/>
        <v>27.6</v>
      </c>
      <c r="R34" s="18">
        <v>0.4</v>
      </c>
    </row>
    <row r="35" spans="1:18">
      <c r="A35" s="8" t="s">
        <v>77</v>
      </c>
      <c r="B35" s="198">
        <f>'[2]10'!B37</f>
        <v>0</v>
      </c>
      <c r="C35" s="199">
        <f>'[2]10'!C37</f>
        <v>80</v>
      </c>
      <c r="D35" s="199">
        <f>'[2]10'!D37</f>
        <v>0</v>
      </c>
      <c r="E35" s="199">
        <f>'[2]10'!E37</f>
        <v>0</v>
      </c>
      <c r="F35" s="15">
        <f t="shared" si="6"/>
        <v>80</v>
      </c>
      <c r="G35" s="198">
        <f>'[2]10'!H37</f>
        <v>0</v>
      </c>
      <c r="H35" s="199">
        <f>'[2]10'!I37</f>
        <v>28</v>
      </c>
      <c r="I35" s="199">
        <f>'[2]10'!J37</f>
        <v>0</v>
      </c>
      <c r="J35" s="199">
        <f>'[2]10'!K37</f>
        <v>0</v>
      </c>
      <c r="K35" s="15">
        <f t="shared" si="3"/>
        <v>28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28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27.6</v>
      </c>
      <c r="R35" s="18">
        <v>0.4</v>
      </c>
    </row>
    <row r="36" spans="1:18">
      <c r="A36" s="8" t="s">
        <v>78</v>
      </c>
      <c r="B36" s="198">
        <f>'[2]10'!B38</f>
        <v>0</v>
      </c>
      <c r="C36" s="199">
        <f>'[2]10'!C38</f>
        <v>80</v>
      </c>
      <c r="D36" s="199">
        <f>'[2]10'!D38</f>
        <v>0</v>
      </c>
      <c r="E36" s="199">
        <f>'[2]10'!E38</f>
        <v>0</v>
      </c>
      <c r="F36" s="15">
        <f t="shared" si="6"/>
        <v>80</v>
      </c>
      <c r="G36" s="198">
        <f>'[2]10'!H38</f>
        <v>0</v>
      </c>
      <c r="H36" s="199">
        <f>'[2]10'!I38</f>
        <v>28</v>
      </c>
      <c r="I36" s="199">
        <f>'[2]10'!J38</f>
        <v>0</v>
      </c>
      <c r="J36" s="199">
        <f>'[2]10'!K38</f>
        <v>0</v>
      </c>
      <c r="K36" s="15">
        <f t="shared" si="3"/>
        <v>28</v>
      </c>
      <c r="L36" s="18">
        <f>frq!C36</f>
        <v>1</v>
      </c>
      <c r="M36" s="124">
        <f t="shared" si="4"/>
        <v>-0.4</v>
      </c>
      <c r="N36" s="16">
        <f t="shared" si="7"/>
        <v>28</v>
      </c>
      <c r="O36" s="16">
        <f t="shared" si="8"/>
        <v>0</v>
      </c>
      <c r="P36" s="16">
        <f t="shared" si="9"/>
        <v>0</v>
      </c>
      <c r="Q36" s="17">
        <f t="shared" si="5"/>
        <v>27.6</v>
      </c>
      <c r="R36" s="18">
        <v>0.4</v>
      </c>
    </row>
    <row r="37" spans="1:18">
      <c r="A37" s="8" t="s">
        <v>79</v>
      </c>
      <c r="B37" s="198">
        <f>'[2]10'!B39</f>
        <v>0</v>
      </c>
      <c r="C37" s="199">
        <f>'[2]10'!C39</f>
        <v>80</v>
      </c>
      <c r="D37" s="199">
        <f>'[2]10'!D39</f>
        <v>0</v>
      </c>
      <c r="E37" s="199">
        <f>'[2]10'!E39</f>
        <v>0</v>
      </c>
      <c r="F37" s="15">
        <f t="shared" si="6"/>
        <v>80</v>
      </c>
      <c r="G37" s="198">
        <f>'[2]10'!H39</f>
        <v>0</v>
      </c>
      <c r="H37" s="199">
        <f>'[2]10'!I39</f>
        <v>28</v>
      </c>
      <c r="I37" s="199">
        <f>'[2]10'!J39</f>
        <v>0</v>
      </c>
      <c r="J37" s="199">
        <f>'[2]10'!K39</f>
        <v>0</v>
      </c>
      <c r="K37" s="15">
        <f t="shared" si="3"/>
        <v>28</v>
      </c>
      <c r="L37" s="18">
        <f>frq!C37</f>
        <v>1</v>
      </c>
      <c r="M37" s="124">
        <f t="shared" si="4"/>
        <v>-0.4</v>
      </c>
      <c r="N37" s="16">
        <f t="shared" si="7"/>
        <v>28</v>
      </c>
      <c r="O37" s="16">
        <f t="shared" si="8"/>
        <v>0</v>
      </c>
      <c r="P37" s="16">
        <f t="shared" si="9"/>
        <v>0</v>
      </c>
      <c r="Q37" s="17">
        <f t="shared" si="5"/>
        <v>27.6</v>
      </c>
      <c r="R37" s="18">
        <v>0.4</v>
      </c>
    </row>
    <row r="38" spans="1:18">
      <c r="A38" s="8" t="s">
        <v>80</v>
      </c>
      <c r="B38" s="198">
        <f>'[2]10'!B40</f>
        <v>0</v>
      </c>
      <c r="C38" s="199">
        <f>'[2]10'!C40</f>
        <v>80</v>
      </c>
      <c r="D38" s="199">
        <f>'[2]10'!D40</f>
        <v>0</v>
      </c>
      <c r="E38" s="199">
        <f>'[2]10'!E40</f>
        <v>0</v>
      </c>
      <c r="F38" s="15">
        <f t="shared" si="6"/>
        <v>80</v>
      </c>
      <c r="G38" s="198">
        <f>'[2]10'!H40</f>
        <v>0</v>
      </c>
      <c r="H38" s="199">
        <f>'[2]10'!I40</f>
        <v>28</v>
      </c>
      <c r="I38" s="199">
        <f>'[2]10'!J40</f>
        <v>0</v>
      </c>
      <c r="J38" s="199">
        <f>'[2]10'!K40</f>
        <v>0</v>
      </c>
      <c r="K38" s="15">
        <f t="shared" si="3"/>
        <v>28</v>
      </c>
      <c r="L38" s="18">
        <f>frq!C38</f>
        <v>1</v>
      </c>
      <c r="M38" s="124">
        <f t="shared" si="4"/>
        <v>-0.4</v>
      </c>
      <c r="N38" s="16">
        <f t="shared" si="7"/>
        <v>28</v>
      </c>
      <c r="O38" s="16">
        <f t="shared" si="8"/>
        <v>0</v>
      </c>
      <c r="P38" s="16">
        <f t="shared" si="9"/>
        <v>0</v>
      </c>
      <c r="Q38" s="17">
        <f t="shared" si="5"/>
        <v>27.6</v>
      </c>
      <c r="R38" s="18">
        <v>0.4</v>
      </c>
    </row>
    <row r="39" spans="1:18">
      <c r="A39" s="8" t="s">
        <v>81</v>
      </c>
      <c r="B39" s="198">
        <f>'[2]10'!B41</f>
        <v>0</v>
      </c>
      <c r="C39" s="199">
        <f>'[2]10'!C41</f>
        <v>80</v>
      </c>
      <c r="D39" s="199">
        <f>'[2]10'!D41</f>
        <v>0</v>
      </c>
      <c r="E39" s="199">
        <f>'[2]10'!E41</f>
        <v>0</v>
      </c>
      <c r="F39" s="15">
        <f t="shared" si="6"/>
        <v>80</v>
      </c>
      <c r="G39" s="198">
        <f>'[2]10'!H41</f>
        <v>0</v>
      </c>
      <c r="H39" s="199">
        <f>'[2]10'!I41</f>
        <v>28</v>
      </c>
      <c r="I39" s="199">
        <f>'[2]10'!J41</f>
        <v>0</v>
      </c>
      <c r="J39" s="199">
        <f>'[2]10'!K41</f>
        <v>0</v>
      </c>
      <c r="K39" s="15">
        <f t="shared" si="3"/>
        <v>28</v>
      </c>
      <c r="L39" s="18">
        <f>frq!C39</f>
        <v>1</v>
      </c>
      <c r="M39" s="124">
        <f t="shared" si="4"/>
        <v>-0.4</v>
      </c>
      <c r="N39" s="16">
        <f t="shared" si="7"/>
        <v>28</v>
      </c>
      <c r="O39" s="16">
        <f t="shared" si="8"/>
        <v>0</v>
      </c>
      <c r="P39" s="16">
        <f t="shared" si="9"/>
        <v>0</v>
      </c>
      <c r="Q39" s="17">
        <f t="shared" si="5"/>
        <v>27.6</v>
      </c>
      <c r="R39" s="18">
        <v>0.4</v>
      </c>
    </row>
    <row r="40" spans="1:18">
      <c r="A40" s="8" t="s">
        <v>82</v>
      </c>
      <c r="B40" s="198">
        <f>'[2]10'!B42</f>
        <v>0</v>
      </c>
      <c r="C40" s="199">
        <f>'[2]10'!C42</f>
        <v>80</v>
      </c>
      <c r="D40" s="199">
        <f>'[2]10'!D42</f>
        <v>0</v>
      </c>
      <c r="E40" s="199">
        <f>'[2]10'!E42</f>
        <v>0</v>
      </c>
      <c r="F40" s="15">
        <f t="shared" si="6"/>
        <v>80</v>
      </c>
      <c r="G40" s="198">
        <f>'[2]10'!H42</f>
        <v>0</v>
      </c>
      <c r="H40" s="199">
        <f>'[2]10'!I42</f>
        <v>28</v>
      </c>
      <c r="I40" s="199">
        <f>'[2]10'!J42</f>
        <v>0</v>
      </c>
      <c r="J40" s="199">
        <f>'[2]10'!K42</f>
        <v>0</v>
      </c>
      <c r="K40" s="15">
        <f t="shared" si="3"/>
        <v>28</v>
      </c>
      <c r="L40" s="18">
        <f>frq!C40</f>
        <v>1</v>
      </c>
      <c r="M40" s="124">
        <f t="shared" si="4"/>
        <v>-0.4</v>
      </c>
      <c r="N40" s="16">
        <f t="shared" si="7"/>
        <v>28</v>
      </c>
      <c r="O40" s="16">
        <f t="shared" si="8"/>
        <v>0</v>
      </c>
      <c r="P40" s="16">
        <f t="shared" si="9"/>
        <v>0</v>
      </c>
      <c r="Q40" s="17">
        <f t="shared" si="5"/>
        <v>27.6</v>
      </c>
      <c r="R40" s="18">
        <v>0.4</v>
      </c>
    </row>
    <row r="41" spans="1:18">
      <c r="A41" s="8" t="s">
        <v>83</v>
      </c>
      <c r="B41" s="198">
        <f>'[2]10'!B43</f>
        <v>0</v>
      </c>
      <c r="C41" s="199">
        <f>'[2]10'!C43</f>
        <v>80</v>
      </c>
      <c r="D41" s="199">
        <f>'[2]10'!D43</f>
        <v>0</v>
      </c>
      <c r="E41" s="199">
        <f>'[2]10'!E43</f>
        <v>0</v>
      </c>
      <c r="F41" s="15">
        <f t="shared" si="6"/>
        <v>80</v>
      </c>
      <c r="G41" s="198">
        <f>'[2]10'!H43</f>
        <v>0</v>
      </c>
      <c r="H41" s="199">
        <f>'[2]10'!I43</f>
        <v>28</v>
      </c>
      <c r="I41" s="199">
        <f>'[2]10'!J43</f>
        <v>0</v>
      </c>
      <c r="J41" s="199">
        <f>'[2]10'!K43</f>
        <v>0</v>
      </c>
      <c r="K41" s="15">
        <f t="shared" si="3"/>
        <v>28</v>
      </c>
      <c r="L41" s="18">
        <f>frq!C41</f>
        <v>1</v>
      </c>
      <c r="M41" s="124">
        <f t="shared" si="4"/>
        <v>-0.4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27.6</v>
      </c>
      <c r="R41" s="18">
        <v>0.4</v>
      </c>
    </row>
    <row r="42" spans="1:18">
      <c r="A42" s="8" t="s">
        <v>84</v>
      </c>
      <c r="B42" s="198">
        <f>'[2]10'!B44</f>
        <v>0</v>
      </c>
      <c r="C42" s="199">
        <f>'[2]10'!C44</f>
        <v>80</v>
      </c>
      <c r="D42" s="199">
        <f>'[2]10'!D44</f>
        <v>0</v>
      </c>
      <c r="E42" s="199">
        <f>'[2]10'!E44</f>
        <v>0</v>
      </c>
      <c r="F42" s="15">
        <f t="shared" si="6"/>
        <v>80</v>
      </c>
      <c r="G42" s="198">
        <f>'[2]10'!H44</f>
        <v>0</v>
      </c>
      <c r="H42" s="199">
        <f>'[2]10'!I44</f>
        <v>28</v>
      </c>
      <c r="I42" s="199">
        <f>'[2]10'!J44</f>
        <v>0</v>
      </c>
      <c r="J42" s="199">
        <f>'[2]10'!K44</f>
        <v>0</v>
      </c>
      <c r="K42" s="15">
        <f t="shared" si="3"/>
        <v>28</v>
      </c>
      <c r="L42" s="18">
        <f>frq!C42</f>
        <v>1</v>
      </c>
      <c r="M42" s="124">
        <f t="shared" si="4"/>
        <v>-0.4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27.6</v>
      </c>
      <c r="R42" s="18">
        <v>0.4</v>
      </c>
    </row>
    <row r="43" spans="1:18">
      <c r="A43" s="8" t="s">
        <v>85</v>
      </c>
      <c r="B43" s="198">
        <f>'[2]10'!B45</f>
        <v>0</v>
      </c>
      <c r="C43" s="199">
        <f>'[2]10'!C45</f>
        <v>80</v>
      </c>
      <c r="D43" s="199">
        <f>'[2]10'!D45</f>
        <v>0</v>
      </c>
      <c r="E43" s="199">
        <f>'[2]10'!E45</f>
        <v>0</v>
      </c>
      <c r="F43" s="15">
        <f t="shared" si="6"/>
        <v>80</v>
      </c>
      <c r="G43" s="198">
        <f>'[2]10'!H45</f>
        <v>0</v>
      </c>
      <c r="H43" s="199">
        <f>'[2]10'!I45</f>
        <v>28</v>
      </c>
      <c r="I43" s="199">
        <f>'[2]10'!J45</f>
        <v>0</v>
      </c>
      <c r="J43" s="199">
        <f>'[2]10'!K45</f>
        <v>0</v>
      </c>
      <c r="K43" s="15">
        <f t="shared" si="3"/>
        <v>28</v>
      </c>
      <c r="L43" s="18">
        <f>frq!C43</f>
        <v>1</v>
      </c>
      <c r="M43" s="124">
        <f t="shared" si="4"/>
        <v>-0.4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27.6</v>
      </c>
      <c r="R43" s="18">
        <v>0.4</v>
      </c>
    </row>
    <row r="44" spans="1:18">
      <c r="A44" s="8" t="s">
        <v>86</v>
      </c>
      <c r="B44" s="198">
        <f>'[2]10'!B46</f>
        <v>0</v>
      </c>
      <c r="C44" s="199">
        <f>'[2]10'!C46</f>
        <v>80</v>
      </c>
      <c r="D44" s="199">
        <f>'[2]10'!D46</f>
        <v>0</v>
      </c>
      <c r="E44" s="199">
        <f>'[2]10'!E46</f>
        <v>0</v>
      </c>
      <c r="F44" s="15">
        <f t="shared" si="6"/>
        <v>80</v>
      </c>
      <c r="G44" s="198">
        <f>'[2]10'!H46</f>
        <v>0</v>
      </c>
      <c r="H44" s="199">
        <f>'[2]10'!I46</f>
        <v>28</v>
      </c>
      <c r="I44" s="199">
        <f>'[2]10'!J46</f>
        <v>0</v>
      </c>
      <c r="J44" s="199">
        <f>'[2]10'!K46</f>
        <v>0</v>
      </c>
      <c r="K44" s="15">
        <f t="shared" si="3"/>
        <v>28</v>
      </c>
      <c r="L44" s="18">
        <f>frq!C44</f>
        <v>1</v>
      </c>
      <c r="M44" s="124">
        <f t="shared" si="4"/>
        <v>-0.4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27.6</v>
      </c>
      <c r="R44" s="18">
        <v>0.4</v>
      </c>
    </row>
    <row r="45" spans="1:18">
      <c r="A45" s="8" t="s">
        <v>87</v>
      </c>
      <c r="B45" s="198">
        <f>'[2]10'!B47</f>
        <v>0</v>
      </c>
      <c r="C45" s="199">
        <f>'[2]10'!C47</f>
        <v>80</v>
      </c>
      <c r="D45" s="199">
        <f>'[2]10'!D47</f>
        <v>0</v>
      </c>
      <c r="E45" s="199">
        <f>'[2]10'!E47</f>
        <v>0</v>
      </c>
      <c r="F45" s="15">
        <f t="shared" si="6"/>
        <v>80</v>
      </c>
      <c r="G45" s="198">
        <f>'[2]10'!H47</f>
        <v>0</v>
      </c>
      <c r="H45" s="199">
        <f>'[2]10'!I47</f>
        <v>28</v>
      </c>
      <c r="I45" s="199">
        <f>'[2]10'!J47</f>
        <v>0</v>
      </c>
      <c r="J45" s="199">
        <f>'[2]10'!K47</f>
        <v>0</v>
      </c>
      <c r="K45" s="15">
        <f t="shared" si="3"/>
        <v>28</v>
      </c>
      <c r="L45" s="18">
        <f>frq!C45</f>
        <v>1</v>
      </c>
      <c r="M45" s="124">
        <f t="shared" si="4"/>
        <v>-0.4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27.6</v>
      </c>
      <c r="R45" s="18">
        <v>0.4</v>
      </c>
    </row>
    <row r="46" spans="1:18">
      <c r="A46" s="8" t="s">
        <v>88</v>
      </c>
      <c r="B46" s="198">
        <f>'[2]10'!B48</f>
        <v>0</v>
      </c>
      <c r="C46" s="199">
        <f>'[2]10'!C48</f>
        <v>80</v>
      </c>
      <c r="D46" s="199">
        <f>'[2]10'!D48</f>
        <v>0</v>
      </c>
      <c r="E46" s="199">
        <f>'[2]10'!E48</f>
        <v>0</v>
      </c>
      <c r="F46" s="15">
        <f t="shared" si="6"/>
        <v>80</v>
      </c>
      <c r="G46" s="198">
        <f>'[2]10'!H48</f>
        <v>0</v>
      </c>
      <c r="H46" s="199">
        <f>'[2]10'!I48</f>
        <v>28</v>
      </c>
      <c r="I46" s="199">
        <f>'[2]10'!J48</f>
        <v>0</v>
      </c>
      <c r="J46" s="199">
        <f>'[2]10'!K48</f>
        <v>0</v>
      </c>
      <c r="K46" s="15">
        <f t="shared" si="3"/>
        <v>28</v>
      </c>
      <c r="L46" s="18">
        <f>frq!C46</f>
        <v>1</v>
      </c>
      <c r="M46" s="124">
        <f t="shared" si="4"/>
        <v>-0.4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27.6</v>
      </c>
      <c r="R46" s="18">
        <v>0.4</v>
      </c>
    </row>
    <row r="47" spans="1:18">
      <c r="A47" s="8" t="s">
        <v>89</v>
      </c>
      <c r="B47" s="198">
        <f>'[2]10'!B49</f>
        <v>0</v>
      </c>
      <c r="C47" s="199">
        <f>'[2]10'!C49</f>
        <v>80</v>
      </c>
      <c r="D47" s="199">
        <f>'[2]10'!D49</f>
        <v>0</v>
      </c>
      <c r="E47" s="199">
        <f>'[2]10'!E49</f>
        <v>0</v>
      </c>
      <c r="F47" s="15">
        <f t="shared" si="6"/>
        <v>80</v>
      </c>
      <c r="G47" s="198">
        <f>'[2]10'!H49</f>
        <v>0</v>
      </c>
      <c r="H47" s="199">
        <f>'[2]10'!I49</f>
        <v>28</v>
      </c>
      <c r="I47" s="199">
        <f>'[2]10'!J49</f>
        <v>0</v>
      </c>
      <c r="J47" s="199">
        <f>'[2]10'!K49</f>
        <v>0</v>
      </c>
      <c r="K47" s="15">
        <f t="shared" si="3"/>
        <v>28</v>
      </c>
      <c r="L47" s="18">
        <f>frq!C47</f>
        <v>1</v>
      </c>
      <c r="M47" s="124">
        <f t="shared" si="4"/>
        <v>-0.4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27.6</v>
      </c>
      <c r="R47" s="18">
        <v>0.4</v>
      </c>
    </row>
    <row r="48" spans="1:18">
      <c r="A48" s="8" t="s">
        <v>90</v>
      </c>
      <c r="B48" s="198">
        <f>'[2]10'!B50</f>
        <v>0</v>
      </c>
      <c r="C48" s="199">
        <f>'[2]10'!C50</f>
        <v>80</v>
      </c>
      <c r="D48" s="199">
        <f>'[2]10'!D50</f>
        <v>0</v>
      </c>
      <c r="E48" s="199">
        <f>'[2]10'!E50</f>
        <v>0</v>
      </c>
      <c r="F48" s="15">
        <f t="shared" si="6"/>
        <v>80</v>
      </c>
      <c r="G48" s="198">
        <f>'[2]10'!H50</f>
        <v>0</v>
      </c>
      <c r="H48" s="199">
        <f>'[2]10'!I50</f>
        <v>28</v>
      </c>
      <c r="I48" s="199">
        <f>'[2]10'!J50</f>
        <v>0</v>
      </c>
      <c r="J48" s="199">
        <f>'[2]10'!K50</f>
        <v>0</v>
      </c>
      <c r="K48" s="15">
        <f t="shared" si="3"/>
        <v>28</v>
      </c>
      <c r="L48" s="18">
        <f>frq!C48</f>
        <v>1</v>
      </c>
      <c r="M48" s="124">
        <f t="shared" si="4"/>
        <v>-0.4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27.6</v>
      </c>
      <c r="R48" s="18">
        <v>0.4</v>
      </c>
    </row>
    <row r="49" spans="1:18">
      <c r="A49" s="8" t="s">
        <v>91</v>
      </c>
      <c r="B49" s="198">
        <f>'[2]10'!B51</f>
        <v>0</v>
      </c>
      <c r="C49" s="199">
        <f>'[2]10'!C51</f>
        <v>80</v>
      </c>
      <c r="D49" s="199">
        <f>'[2]10'!D51</f>
        <v>0</v>
      </c>
      <c r="E49" s="199">
        <f>'[2]10'!E51</f>
        <v>0</v>
      </c>
      <c r="F49" s="15">
        <f t="shared" si="6"/>
        <v>80</v>
      </c>
      <c r="G49" s="198">
        <f>'[2]10'!H51</f>
        <v>0</v>
      </c>
      <c r="H49" s="199">
        <f>'[2]10'!I51</f>
        <v>28</v>
      </c>
      <c r="I49" s="199">
        <f>'[2]10'!J51</f>
        <v>0</v>
      </c>
      <c r="J49" s="199">
        <f>'[2]10'!K51</f>
        <v>0</v>
      </c>
      <c r="K49" s="15">
        <f t="shared" si="3"/>
        <v>28</v>
      </c>
      <c r="L49" s="18">
        <f>frq!C49</f>
        <v>1</v>
      </c>
      <c r="M49" s="124">
        <f t="shared" si="4"/>
        <v>-0.4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27.6</v>
      </c>
      <c r="R49" s="18">
        <v>0.4</v>
      </c>
    </row>
    <row r="50" spans="1:18">
      <c r="A50" s="8" t="s">
        <v>92</v>
      </c>
      <c r="B50" s="198">
        <f>'[2]10'!B52</f>
        <v>0</v>
      </c>
      <c r="C50" s="199">
        <f>'[2]10'!C52</f>
        <v>80</v>
      </c>
      <c r="D50" s="199">
        <f>'[2]10'!D52</f>
        <v>0</v>
      </c>
      <c r="E50" s="199">
        <f>'[2]10'!E52</f>
        <v>0</v>
      </c>
      <c r="F50" s="15">
        <f t="shared" si="6"/>
        <v>80</v>
      </c>
      <c r="G50" s="198">
        <f>'[2]10'!H52</f>
        <v>0</v>
      </c>
      <c r="H50" s="199">
        <f>'[2]10'!I52</f>
        <v>28</v>
      </c>
      <c r="I50" s="199">
        <f>'[2]10'!J52</f>
        <v>0</v>
      </c>
      <c r="J50" s="199">
        <f>'[2]10'!K52</f>
        <v>0</v>
      </c>
      <c r="K50" s="15">
        <f t="shared" si="3"/>
        <v>28</v>
      </c>
      <c r="L50" s="18">
        <f>frq!C50</f>
        <v>1</v>
      </c>
      <c r="M50" s="124">
        <f t="shared" si="4"/>
        <v>-0.4</v>
      </c>
      <c r="N50" s="16">
        <f t="shared" si="7"/>
        <v>28</v>
      </c>
      <c r="O50" s="16">
        <f t="shared" si="8"/>
        <v>0</v>
      </c>
      <c r="P50" s="16">
        <f t="shared" si="9"/>
        <v>0</v>
      </c>
      <c r="Q50" s="17">
        <f t="shared" si="5"/>
        <v>27.6</v>
      </c>
      <c r="R50" s="18">
        <v>0.4</v>
      </c>
    </row>
    <row r="51" spans="1:18">
      <c r="A51" s="8" t="s">
        <v>93</v>
      </c>
      <c r="B51" s="198">
        <f>'[2]10'!B53</f>
        <v>0</v>
      </c>
      <c r="C51" s="199">
        <f>'[2]10'!C53</f>
        <v>80</v>
      </c>
      <c r="D51" s="199">
        <f>'[2]10'!D53</f>
        <v>0</v>
      </c>
      <c r="E51" s="199">
        <f>'[2]10'!E53</f>
        <v>0</v>
      </c>
      <c r="F51" s="15">
        <f t="shared" si="6"/>
        <v>80</v>
      </c>
      <c r="G51" s="198">
        <f>'[2]10'!H53</f>
        <v>0</v>
      </c>
      <c r="H51" s="199">
        <f>'[2]10'!I53</f>
        <v>28</v>
      </c>
      <c r="I51" s="199">
        <f>'[2]10'!J53</f>
        <v>0</v>
      </c>
      <c r="J51" s="199">
        <f>'[2]10'!K53</f>
        <v>0</v>
      </c>
      <c r="K51" s="15">
        <f t="shared" si="3"/>
        <v>28</v>
      </c>
      <c r="L51" s="18">
        <f>frq!C51</f>
        <v>1</v>
      </c>
      <c r="M51" s="124">
        <f t="shared" si="4"/>
        <v>-0.4</v>
      </c>
      <c r="N51" s="16">
        <f t="shared" si="7"/>
        <v>28</v>
      </c>
      <c r="O51" s="16">
        <f t="shared" si="8"/>
        <v>0</v>
      </c>
      <c r="P51" s="16">
        <f t="shared" si="9"/>
        <v>0</v>
      </c>
      <c r="Q51" s="17">
        <f t="shared" si="5"/>
        <v>27.6</v>
      </c>
      <c r="R51" s="18">
        <v>0.4</v>
      </c>
    </row>
    <row r="52" spans="1:18">
      <c r="A52" s="8" t="s">
        <v>94</v>
      </c>
      <c r="B52" s="198">
        <f>'[2]10'!B54</f>
        <v>0</v>
      </c>
      <c r="C52" s="199">
        <f>'[2]10'!C54</f>
        <v>80</v>
      </c>
      <c r="D52" s="199">
        <f>'[2]10'!D54</f>
        <v>0</v>
      </c>
      <c r="E52" s="199">
        <f>'[2]10'!E54</f>
        <v>0</v>
      </c>
      <c r="F52" s="15">
        <f t="shared" si="6"/>
        <v>80</v>
      </c>
      <c r="G52" s="198">
        <f>'[2]10'!H54</f>
        <v>0</v>
      </c>
      <c r="H52" s="199">
        <f>'[2]10'!I54</f>
        <v>28</v>
      </c>
      <c r="I52" s="199">
        <f>'[2]10'!J54</f>
        <v>0</v>
      </c>
      <c r="J52" s="199">
        <f>'[2]10'!K54</f>
        <v>0</v>
      </c>
      <c r="K52" s="15">
        <f t="shared" si="3"/>
        <v>28</v>
      </c>
      <c r="L52" s="18">
        <f>frq!C52</f>
        <v>1</v>
      </c>
      <c r="M52" s="124">
        <f t="shared" si="4"/>
        <v>-0.4</v>
      </c>
      <c r="N52" s="16">
        <f t="shared" si="7"/>
        <v>28</v>
      </c>
      <c r="O52" s="16">
        <f t="shared" si="8"/>
        <v>0</v>
      </c>
      <c r="P52" s="16">
        <f t="shared" si="9"/>
        <v>0</v>
      </c>
      <c r="Q52" s="17">
        <f t="shared" si="5"/>
        <v>27.6</v>
      </c>
      <c r="R52" s="18">
        <v>0.4</v>
      </c>
    </row>
    <row r="53" spans="1:18">
      <c r="A53" s="8" t="s">
        <v>95</v>
      </c>
      <c r="B53" s="198">
        <f>'[2]10'!B55</f>
        <v>0</v>
      </c>
      <c r="C53" s="199">
        <f>'[2]10'!C55</f>
        <v>80</v>
      </c>
      <c r="D53" s="199">
        <f>'[2]10'!D55</f>
        <v>0</v>
      </c>
      <c r="E53" s="199">
        <f>'[2]10'!E55</f>
        <v>0</v>
      </c>
      <c r="F53" s="15">
        <f t="shared" si="6"/>
        <v>80</v>
      </c>
      <c r="G53" s="198">
        <f>'[2]10'!H55</f>
        <v>0</v>
      </c>
      <c r="H53" s="199">
        <f>'[2]10'!I55</f>
        <v>28</v>
      </c>
      <c r="I53" s="199">
        <f>'[2]10'!J55</f>
        <v>0</v>
      </c>
      <c r="J53" s="199">
        <f>'[2]10'!K55</f>
        <v>0</v>
      </c>
      <c r="K53" s="15">
        <f t="shared" si="3"/>
        <v>28</v>
      </c>
      <c r="L53" s="18">
        <f>frq!C53</f>
        <v>1</v>
      </c>
      <c r="M53" s="124">
        <f t="shared" si="4"/>
        <v>-0.4</v>
      </c>
      <c r="N53" s="16">
        <f t="shared" si="7"/>
        <v>28</v>
      </c>
      <c r="O53" s="16">
        <f t="shared" si="8"/>
        <v>0</v>
      </c>
      <c r="P53" s="16">
        <f t="shared" si="9"/>
        <v>0</v>
      </c>
      <c r="Q53" s="17">
        <f t="shared" si="5"/>
        <v>27.6</v>
      </c>
      <c r="R53" s="18">
        <v>0.4</v>
      </c>
    </row>
    <row r="54" spans="1:18">
      <c r="A54" s="8" t="s">
        <v>96</v>
      </c>
      <c r="B54" s="198">
        <f>'[2]10'!B56</f>
        <v>0</v>
      </c>
      <c r="C54" s="199">
        <f>'[2]10'!C56</f>
        <v>80</v>
      </c>
      <c r="D54" s="199">
        <f>'[2]10'!D56</f>
        <v>0</v>
      </c>
      <c r="E54" s="199">
        <f>'[2]10'!E56</f>
        <v>0</v>
      </c>
      <c r="F54" s="15">
        <f t="shared" si="6"/>
        <v>80</v>
      </c>
      <c r="G54" s="198">
        <f>'[2]10'!H56</f>
        <v>0</v>
      </c>
      <c r="H54" s="199">
        <f>'[2]10'!I56</f>
        <v>28</v>
      </c>
      <c r="I54" s="199">
        <f>'[2]10'!J56</f>
        <v>0</v>
      </c>
      <c r="J54" s="199">
        <f>'[2]10'!K56</f>
        <v>0</v>
      </c>
      <c r="K54" s="15">
        <f t="shared" si="3"/>
        <v>28</v>
      </c>
      <c r="L54" s="18">
        <f>frq!C54</f>
        <v>1</v>
      </c>
      <c r="M54" s="124">
        <f t="shared" si="4"/>
        <v>-0.4</v>
      </c>
      <c r="N54" s="16">
        <f t="shared" si="7"/>
        <v>28</v>
      </c>
      <c r="O54" s="16">
        <f t="shared" si="8"/>
        <v>0</v>
      </c>
      <c r="P54" s="16">
        <f t="shared" si="9"/>
        <v>0</v>
      </c>
      <c r="Q54" s="17">
        <f t="shared" si="5"/>
        <v>27.6</v>
      </c>
      <c r="R54" s="18">
        <v>0.4</v>
      </c>
    </row>
    <row r="55" spans="1:18">
      <c r="A55" s="8" t="s">
        <v>97</v>
      </c>
      <c r="B55" s="198">
        <f>'[2]10'!B57</f>
        <v>0</v>
      </c>
      <c r="C55" s="199">
        <f>'[2]10'!C57</f>
        <v>80</v>
      </c>
      <c r="D55" s="199">
        <f>'[2]10'!D57</f>
        <v>0</v>
      </c>
      <c r="E55" s="199">
        <f>'[2]10'!E57</f>
        <v>0</v>
      </c>
      <c r="F55" s="15">
        <f t="shared" si="6"/>
        <v>80</v>
      </c>
      <c r="G55" s="198">
        <f>'[2]10'!H57</f>
        <v>0</v>
      </c>
      <c r="H55" s="199">
        <f>'[2]10'!I57</f>
        <v>28</v>
      </c>
      <c r="I55" s="199">
        <f>'[2]10'!J57</f>
        <v>0</v>
      </c>
      <c r="J55" s="199">
        <f>'[2]10'!K57</f>
        <v>0</v>
      </c>
      <c r="K55" s="15">
        <f t="shared" si="3"/>
        <v>28</v>
      </c>
      <c r="L55" s="18">
        <f>frq!C55</f>
        <v>1</v>
      </c>
      <c r="M55" s="124">
        <f t="shared" si="4"/>
        <v>-0.4</v>
      </c>
      <c r="N55" s="16">
        <f t="shared" si="7"/>
        <v>28</v>
      </c>
      <c r="O55" s="16">
        <f t="shared" si="8"/>
        <v>0</v>
      </c>
      <c r="P55" s="16">
        <f t="shared" si="9"/>
        <v>0</v>
      </c>
      <c r="Q55" s="17">
        <f t="shared" si="5"/>
        <v>27.6</v>
      </c>
      <c r="R55" s="18">
        <v>0.4</v>
      </c>
    </row>
    <row r="56" spans="1:18">
      <c r="A56" s="8" t="s">
        <v>98</v>
      </c>
      <c r="B56" s="198">
        <f>'[2]10'!B58</f>
        <v>0</v>
      </c>
      <c r="C56" s="199">
        <f>'[2]10'!C58</f>
        <v>80</v>
      </c>
      <c r="D56" s="199">
        <f>'[2]10'!D58</f>
        <v>0</v>
      </c>
      <c r="E56" s="199">
        <f>'[2]10'!E58</f>
        <v>0</v>
      </c>
      <c r="F56" s="15">
        <f t="shared" si="6"/>
        <v>80</v>
      </c>
      <c r="G56" s="198">
        <f>'[2]10'!H58</f>
        <v>0</v>
      </c>
      <c r="H56" s="199">
        <f>'[2]10'!I58</f>
        <v>28</v>
      </c>
      <c r="I56" s="199">
        <f>'[2]10'!J58</f>
        <v>0</v>
      </c>
      <c r="J56" s="199">
        <f>'[2]10'!K58</f>
        <v>0</v>
      </c>
      <c r="K56" s="15">
        <f t="shared" si="3"/>
        <v>28</v>
      </c>
      <c r="L56" s="18">
        <f>frq!C56</f>
        <v>1</v>
      </c>
      <c r="M56" s="124">
        <f t="shared" si="4"/>
        <v>-0.4</v>
      </c>
      <c r="N56" s="16">
        <f t="shared" si="7"/>
        <v>28</v>
      </c>
      <c r="O56" s="16">
        <f t="shared" si="8"/>
        <v>0</v>
      </c>
      <c r="P56" s="16">
        <f t="shared" si="9"/>
        <v>0</v>
      </c>
      <c r="Q56" s="17">
        <f t="shared" si="5"/>
        <v>27.6</v>
      </c>
      <c r="R56" s="18">
        <v>0.4</v>
      </c>
    </row>
    <row r="57" spans="1:18">
      <c r="A57" s="8" t="s">
        <v>99</v>
      </c>
      <c r="B57" s="198">
        <f>'[2]10'!B59</f>
        <v>0</v>
      </c>
      <c r="C57" s="199">
        <f>'[2]10'!C59</f>
        <v>80</v>
      </c>
      <c r="D57" s="199">
        <f>'[2]10'!D59</f>
        <v>0</v>
      </c>
      <c r="E57" s="199">
        <f>'[2]10'!E59</f>
        <v>0</v>
      </c>
      <c r="F57" s="15">
        <f t="shared" si="6"/>
        <v>80</v>
      </c>
      <c r="G57" s="198">
        <f>'[2]10'!H59</f>
        <v>0</v>
      </c>
      <c r="H57" s="199">
        <f>'[2]10'!I59</f>
        <v>28</v>
      </c>
      <c r="I57" s="199">
        <f>'[2]10'!J59</f>
        <v>0</v>
      </c>
      <c r="J57" s="199">
        <f>'[2]10'!K59</f>
        <v>0</v>
      </c>
      <c r="K57" s="15">
        <f t="shared" si="3"/>
        <v>28</v>
      </c>
      <c r="L57" s="18">
        <f>frq!C57</f>
        <v>1</v>
      </c>
      <c r="M57" s="124">
        <f t="shared" si="4"/>
        <v>-0.4</v>
      </c>
      <c r="N57" s="16">
        <f t="shared" si="7"/>
        <v>28</v>
      </c>
      <c r="O57" s="16">
        <f t="shared" si="8"/>
        <v>0</v>
      </c>
      <c r="P57" s="16">
        <f t="shared" si="9"/>
        <v>0</v>
      </c>
      <c r="Q57" s="17">
        <f t="shared" si="5"/>
        <v>27.6</v>
      </c>
      <c r="R57" s="18">
        <v>0.4</v>
      </c>
    </row>
    <row r="58" spans="1:18">
      <c r="A58" s="8" t="s">
        <v>100</v>
      </c>
      <c r="B58" s="198">
        <f>'[2]10'!B60</f>
        <v>0</v>
      </c>
      <c r="C58" s="199">
        <f>'[2]10'!C60</f>
        <v>80</v>
      </c>
      <c r="D58" s="199">
        <f>'[2]10'!D60</f>
        <v>0</v>
      </c>
      <c r="E58" s="199">
        <f>'[2]10'!E60</f>
        <v>0</v>
      </c>
      <c r="F58" s="15">
        <f t="shared" si="6"/>
        <v>80</v>
      </c>
      <c r="G58" s="198">
        <f>'[2]10'!H60</f>
        <v>0</v>
      </c>
      <c r="H58" s="199">
        <f>'[2]10'!I60</f>
        <v>28</v>
      </c>
      <c r="I58" s="199">
        <f>'[2]10'!J60</f>
        <v>0</v>
      </c>
      <c r="J58" s="199">
        <f>'[2]10'!K60</f>
        <v>0</v>
      </c>
      <c r="K58" s="15">
        <f t="shared" si="3"/>
        <v>28</v>
      </c>
      <c r="L58" s="18">
        <f>frq!C58</f>
        <v>1</v>
      </c>
      <c r="M58" s="124">
        <f t="shared" si="4"/>
        <v>-0.4</v>
      </c>
      <c r="N58" s="16">
        <f t="shared" si="7"/>
        <v>28</v>
      </c>
      <c r="O58" s="16">
        <f t="shared" si="8"/>
        <v>0</v>
      </c>
      <c r="P58" s="16">
        <f t="shared" si="9"/>
        <v>0</v>
      </c>
      <c r="Q58" s="17">
        <f t="shared" si="5"/>
        <v>27.6</v>
      </c>
      <c r="R58" s="18">
        <v>0.4</v>
      </c>
    </row>
    <row r="59" spans="1:18">
      <c r="A59" s="8" t="s">
        <v>101</v>
      </c>
      <c r="B59" s="198">
        <f>'[2]10'!B61</f>
        <v>0</v>
      </c>
      <c r="C59" s="199">
        <f>'[2]10'!C61</f>
        <v>80</v>
      </c>
      <c r="D59" s="199">
        <f>'[2]10'!D61</f>
        <v>0</v>
      </c>
      <c r="E59" s="199">
        <f>'[2]10'!E61</f>
        <v>0</v>
      </c>
      <c r="F59" s="15">
        <f t="shared" si="6"/>
        <v>80</v>
      </c>
      <c r="G59" s="198">
        <f>'[2]10'!H61</f>
        <v>0</v>
      </c>
      <c r="H59" s="199">
        <f>'[2]10'!I61</f>
        <v>28</v>
      </c>
      <c r="I59" s="199">
        <f>'[2]10'!J61</f>
        <v>0</v>
      </c>
      <c r="J59" s="199">
        <f>'[2]10'!K61</f>
        <v>0</v>
      </c>
      <c r="K59" s="15">
        <f t="shared" si="3"/>
        <v>28</v>
      </c>
      <c r="L59" s="18">
        <f>frq!C59</f>
        <v>1</v>
      </c>
      <c r="M59" s="124">
        <f t="shared" si="4"/>
        <v>-0.4</v>
      </c>
      <c r="N59" s="16">
        <f t="shared" si="7"/>
        <v>28</v>
      </c>
      <c r="O59" s="16">
        <f t="shared" si="8"/>
        <v>0</v>
      </c>
      <c r="P59" s="16">
        <f t="shared" si="9"/>
        <v>0</v>
      </c>
      <c r="Q59" s="17">
        <f t="shared" si="5"/>
        <v>27.6</v>
      </c>
      <c r="R59" s="18">
        <v>0.4</v>
      </c>
    </row>
    <row r="60" spans="1:18">
      <c r="A60" s="8" t="s">
        <v>102</v>
      </c>
      <c r="B60" s="198">
        <f>'[2]10'!B62</f>
        <v>0</v>
      </c>
      <c r="C60" s="199">
        <f>'[2]10'!C62</f>
        <v>80</v>
      </c>
      <c r="D60" s="199">
        <f>'[2]10'!D62</f>
        <v>0</v>
      </c>
      <c r="E60" s="199">
        <f>'[2]10'!E62</f>
        <v>0</v>
      </c>
      <c r="F60" s="15">
        <f t="shared" si="6"/>
        <v>80</v>
      </c>
      <c r="G60" s="198">
        <f>'[2]10'!H62</f>
        <v>0</v>
      </c>
      <c r="H60" s="199">
        <f>'[2]10'!I62</f>
        <v>27</v>
      </c>
      <c r="I60" s="199">
        <f>'[2]10'!J62</f>
        <v>0</v>
      </c>
      <c r="J60" s="199">
        <f>'[2]10'!K62</f>
        <v>0</v>
      </c>
      <c r="K60" s="15">
        <f t="shared" si="3"/>
        <v>27</v>
      </c>
      <c r="L60" s="18">
        <f>frq!C60</f>
        <v>1</v>
      </c>
      <c r="M60" s="124">
        <f t="shared" si="4"/>
        <v>-0.4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26.6</v>
      </c>
      <c r="R60" s="18">
        <v>0.4</v>
      </c>
    </row>
    <row r="61" spans="1:18">
      <c r="A61" s="8" t="s">
        <v>103</v>
      </c>
      <c r="B61" s="198">
        <f>'[2]10'!B63</f>
        <v>0</v>
      </c>
      <c r="C61" s="199">
        <f>'[2]10'!C63</f>
        <v>80</v>
      </c>
      <c r="D61" s="199">
        <f>'[2]10'!D63</f>
        <v>0</v>
      </c>
      <c r="E61" s="199">
        <f>'[2]10'!E63</f>
        <v>0</v>
      </c>
      <c r="F61" s="15">
        <f t="shared" si="6"/>
        <v>80</v>
      </c>
      <c r="G61" s="198">
        <f>'[2]10'!H63</f>
        <v>0</v>
      </c>
      <c r="H61" s="199">
        <f>'[2]10'!I63</f>
        <v>27</v>
      </c>
      <c r="I61" s="199">
        <f>'[2]10'!J63</f>
        <v>0</v>
      </c>
      <c r="J61" s="199">
        <f>'[2]10'!K63</f>
        <v>0</v>
      </c>
      <c r="K61" s="15">
        <f t="shared" si="3"/>
        <v>27</v>
      </c>
      <c r="L61" s="18">
        <f>frq!C61</f>
        <v>1</v>
      </c>
      <c r="M61" s="124">
        <f t="shared" si="4"/>
        <v>-0.4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26.6</v>
      </c>
      <c r="R61" s="18">
        <v>0.4</v>
      </c>
    </row>
    <row r="62" spans="1:18">
      <c r="A62" s="8" t="s">
        <v>104</v>
      </c>
      <c r="B62" s="198">
        <f>'[2]10'!B64</f>
        <v>0</v>
      </c>
      <c r="C62" s="199">
        <f>'[2]10'!C64</f>
        <v>80</v>
      </c>
      <c r="D62" s="199">
        <f>'[2]10'!D64</f>
        <v>0</v>
      </c>
      <c r="E62" s="199">
        <f>'[2]10'!E64</f>
        <v>0</v>
      </c>
      <c r="F62" s="15">
        <f t="shared" si="6"/>
        <v>80</v>
      </c>
      <c r="G62" s="198">
        <f>'[2]10'!H64</f>
        <v>0</v>
      </c>
      <c r="H62" s="199">
        <f>'[2]10'!I64</f>
        <v>27</v>
      </c>
      <c r="I62" s="199">
        <f>'[2]10'!J64</f>
        <v>0</v>
      </c>
      <c r="J62" s="199">
        <f>'[2]10'!K64</f>
        <v>0</v>
      </c>
      <c r="K62" s="15">
        <f t="shared" si="3"/>
        <v>27</v>
      </c>
      <c r="L62" s="18">
        <f>frq!C62</f>
        <v>1</v>
      </c>
      <c r="M62" s="124">
        <f t="shared" si="4"/>
        <v>-0.4</v>
      </c>
      <c r="N62" s="16">
        <f t="shared" si="7"/>
        <v>27</v>
      </c>
      <c r="O62" s="16">
        <f t="shared" si="8"/>
        <v>0</v>
      </c>
      <c r="P62" s="16">
        <f t="shared" si="9"/>
        <v>0</v>
      </c>
      <c r="Q62" s="17">
        <f t="shared" si="5"/>
        <v>26.6</v>
      </c>
      <c r="R62" s="18">
        <v>0.4</v>
      </c>
    </row>
    <row r="63" spans="1:18">
      <c r="A63" s="8" t="s">
        <v>105</v>
      </c>
      <c r="B63" s="198">
        <f>'[2]10'!B65</f>
        <v>0</v>
      </c>
      <c r="C63" s="199">
        <f>'[2]10'!C65</f>
        <v>80</v>
      </c>
      <c r="D63" s="199">
        <f>'[2]10'!D65</f>
        <v>0</v>
      </c>
      <c r="E63" s="199">
        <f>'[2]10'!E65</f>
        <v>0</v>
      </c>
      <c r="F63" s="15">
        <f t="shared" si="6"/>
        <v>80</v>
      </c>
      <c r="G63" s="198">
        <f>'[2]10'!H65</f>
        <v>0</v>
      </c>
      <c r="H63" s="199">
        <f>'[2]10'!I65</f>
        <v>27</v>
      </c>
      <c r="I63" s="199">
        <f>'[2]10'!J65</f>
        <v>0</v>
      </c>
      <c r="J63" s="199">
        <f>'[2]10'!K65</f>
        <v>0</v>
      </c>
      <c r="K63" s="15">
        <f t="shared" si="3"/>
        <v>27</v>
      </c>
      <c r="L63" s="18">
        <f>frq!C63</f>
        <v>1</v>
      </c>
      <c r="M63" s="124">
        <f t="shared" si="4"/>
        <v>-0.4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26.6</v>
      </c>
      <c r="R63" s="18">
        <v>0.4</v>
      </c>
    </row>
    <row r="64" spans="1:18">
      <c r="A64" s="8" t="s">
        <v>106</v>
      </c>
      <c r="B64" s="198">
        <f>'[2]10'!B66</f>
        <v>0</v>
      </c>
      <c r="C64" s="199">
        <f>'[2]10'!C66</f>
        <v>80</v>
      </c>
      <c r="D64" s="199">
        <f>'[2]10'!D66</f>
        <v>0</v>
      </c>
      <c r="E64" s="199">
        <f>'[2]10'!E66</f>
        <v>0</v>
      </c>
      <c r="F64" s="15">
        <f t="shared" si="6"/>
        <v>80</v>
      </c>
      <c r="G64" s="198">
        <f>'[2]10'!H66</f>
        <v>0</v>
      </c>
      <c r="H64" s="199">
        <f>'[2]10'!I66</f>
        <v>27</v>
      </c>
      <c r="I64" s="199">
        <f>'[2]10'!J66</f>
        <v>0</v>
      </c>
      <c r="J64" s="199">
        <f>'[2]10'!K66</f>
        <v>0</v>
      </c>
      <c r="K64" s="15">
        <f t="shared" si="3"/>
        <v>27</v>
      </c>
      <c r="L64" s="18">
        <f>frq!C64</f>
        <v>1</v>
      </c>
      <c r="M64" s="124">
        <f t="shared" si="4"/>
        <v>-0.4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26.6</v>
      </c>
      <c r="R64" s="18">
        <v>0.4</v>
      </c>
    </row>
    <row r="65" spans="1:18">
      <c r="A65" s="8" t="s">
        <v>107</v>
      </c>
      <c r="B65" s="198">
        <f>'[2]10'!B67</f>
        <v>0</v>
      </c>
      <c r="C65" s="199">
        <f>'[2]10'!C67</f>
        <v>80</v>
      </c>
      <c r="D65" s="199">
        <f>'[2]10'!D67</f>
        <v>0</v>
      </c>
      <c r="E65" s="199">
        <f>'[2]10'!E67</f>
        <v>0</v>
      </c>
      <c r="F65" s="15">
        <f t="shared" si="6"/>
        <v>80</v>
      </c>
      <c r="G65" s="198">
        <f>'[2]10'!H67</f>
        <v>0</v>
      </c>
      <c r="H65" s="199">
        <f>'[2]10'!I67</f>
        <v>27</v>
      </c>
      <c r="I65" s="199">
        <f>'[2]10'!J67</f>
        <v>0</v>
      </c>
      <c r="J65" s="199">
        <f>'[2]10'!K67</f>
        <v>0</v>
      </c>
      <c r="K65" s="15">
        <f t="shared" si="3"/>
        <v>27</v>
      </c>
      <c r="L65" s="18">
        <f>frq!C65</f>
        <v>1</v>
      </c>
      <c r="M65" s="124">
        <f t="shared" si="4"/>
        <v>-0.4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26.6</v>
      </c>
      <c r="R65" s="18">
        <v>0.4</v>
      </c>
    </row>
    <row r="66" spans="1:18">
      <c r="A66" s="8" t="s">
        <v>108</v>
      </c>
      <c r="B66" s="198">
        <f>'[2]10'!B68</f>
        <v>0</v>
      </c>
      <c r="C66" s="199">
        <f>'[2]10'!C68</f>
        <v>80</v>
      </c>
      <c r="D66" s="199">
        <f>'[2]10'!D68</f>
        <v>0</v>
      </c>
      <c r="E66" s="199">
        <f>'[2]10'!E68</f>
        <v>0</v>
      </c>
      <c r="F66" s="15">
        <f t="shared" si="6"/>
        <v>80</v>
      </c>
      <c r="G66" s="198">
        <f>'[2]10'!H68</f>
        <v>0</v>
      </c>
      <c r="H66" s="199">
        <f>'[2]10'!I68</f>
        <v>27</v>
      </c>
      <c r="I66" s="199">
        <f>'[2]10'!J68</f>
        <v>0</v>
      </c>
      <c r="J66" s="199">
        <f>'[2]10'!K68</f>
        <v>0</v>
      </c>
      <c r="K66" s="15">
        <f t="shared" si="3"/>
        <v>27</v>
      </c>
      <c r="L66" s="18">
        <f>frq!C66</f>
        <v>1</v>
      </c>
      <c r="M66" s="124">
        <f t="shared" si="4"/>
        <v>-0.4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26.6</v>
      </c>
      <c r="R66" s="18">
        <v>0.4</v>
      </c>
    </row>
    <row r="67" spans="1:18">
      <c r="A67" s="8" t="s">
        <v>109</v>
      </c>
      <c r="B67" s="198">
        <f>'[2]10'!B69</f>
        <v>0</v>
      </c>
      <c r="C67" s="199">
        <f>'[2]10'!C69</f>
        <v>80</v>
      </c>
      <c r="D67" s="199">
        <f>'[2]10'!D69</f>
        <v>0</v>
      </c>
      <c r="E67" s="199">
        <f>'[2]10'!E69</f>
        <v>0</v>
      </c>
      <c r="F67" s="15">
        <f t="shared" si="6"/>
        <v>80</v>
      </c>
      <c r="G67" s="198">
        <f>'[2]10'!H69</f>
        <v>0</v>
      </c>
      <c r="H67" s="199">
        <f>'[2]10'!I69</f>
        <v>27</v>
      </c>
      <c r="I67" s="199">
        <f>'[2]10'!J69</f>
        <v>0</v>
      </c>
      <c r="J67" s="199">
        <f>'[2]10'!K69</f>
        <v>0</v>
      </c>
      <c r="K67" s="15">
        <f t="shared" si="3"/>
        <v>27</v>
      </c>
      <c r="L67" s="18">
        <f>frq!C67</f>
        <v>1</v>
      </c>
      <c r="M67" s="124">
        <f t="shared" si="4"/>
        <v>-0.4</v>
      </c>
      <c r="N67" s="16">
        <f t="shared" ref="N67:N98" si="10">IF($L67=1,H67,IF(AND($L67=0.985,H67&gt;0.985*C67),C67*0.985,IF(AND($L67=0.965,H67&gt;0.965*C67),0.965*C67,H67)))</f>
        <v>27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26.6</v>
      </c>
      <c r="R67" s="18">
        <v>0.4</v>
      </c>
    </row>
    <row r="68" spans="1:18">
      <c r="A68" s="8" t="s">
        <v>110</v>
      </c>
      <c r="B68" s="198">
        <f>'[2]10'!B70</f>
        <v>0</v>
      </c>
      <c r="C68" s="199">
        <f>'[2]10'!C70</f>
        <v>80</v>
      </c>
      <c r="D68" s="199">
        <f>'[2]10'!D70</f>
        <v>0</v>
      </c>
      <c r="E68" s="199">
        <f>'[2]10'!E70</f>
        <v>0</v>
      </c>
      <c r="F68" s="15">
        <f t="shared" si="6"/>
        <v>80</v>
      </c>
      <c r="G68" s="198">
        <f>'[2]10'!H70</f>
        <v>0</v>
      </c>
      <c r="H68" s="199">
        <f>'[2]10'!I70</f>
        <v>27</v>
      </c>
      <c r="I68" s="199">
        <f>'[2]10'!J70</f>
        <v>0</v>
      </c>
      <c r="J68" s="199">
        <f>'[2]10'!K70</f>
        <v>0</v>
      </c>
      <c r="K68" s="15">
        <f t="shared" ref="K68:K98" si="13">SUM(G68:J68)</f>
        <v>27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-0.4</v>
      </c>
      <c r="N68" s="16">
        <f t="shared" si="10"/>
        <v>27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26.6</v>
      </c>
      <c r="R68" s="18">
        <v>0.4</v>
      </c>
    </row>
    <row r="69" spans="1:18">
      <c r="A69" s="8" t="s">
        <v>111</v>
      </c>
      <c r="B69" s="198">
        <f>'[2]10'!B71</f>
        <v>0</v>
      </c>
      <c r="C69" s="199">
        <f>'[2]10'!C71</f>
        <v>80</v>
      </c>
      <c r="D69" s="199">
        <f>'[2]10'!D71</f>
        <v>0</v>
      </c>
      <c r="E69" s="199">
        <f>'[2]10'!E71</f>
        <v>0</v>
      </c>
      <c r="F69" s="15">
        <f t="shared" ref="F69:F98" si="16">SUM(B69:E69)</f>
        <v>80</v>
      </c>
      <c r="G69" s="198">
        <f>'[2]10'!H71</f>
        <v>0</v>
      </c>
      <c r="H69" s="199">
        <f>'[2]10'!I71</f>
        <v>27</v>
      </c>
      <c r="I69" s="199">
        <f>'[2]10'!J71</f>
        <v>0</v>
      </c>
      <c r="J69" s="199">
        <f>'[2]10'!K71</f>
        <v>0</v>
      </c>
      <c r="K69" s="15">
        <f t="shared" si="13"/>
        <v>27</v>
      </c>
      <c r="L69" s="18">
        <f>frq!C69</f>
        <v>1</v>
      </c>
      <c r="M69" s="124">
        <f t="shared" si="14"/>
        <v>-0.4</v>
      </c>
      <c r="N69" s="16">
        <f t="shared" si="10"/>
        <v>27</v>
      </c>
      <c r="O69" s="16">
        <f t="shared" si="11"/>
        <v>0</v>
      </c>
      <c r="P69" s="16">
        <f t="shared" si="12"/>
        <v>0</v>
      </c>
      <c r="Q69" s="17">
        <f t="shared" si="15"/>
        <v>26.6</v>
      </c>
      <c r="R69" s="18">
        <v>0.4</v>
      </c>
    </row>
    <row r="70" spans="1:18">
      <c r="A70" s="8" t="s">
        <v>112</v>
      </c>
      <c r="B70" s="198">
        <f>'[2]10'!B72</f>
        <v>0</v>
      </c>
      <c r="C70" s="199">
        <f>'[2]10'!C72</f>
        <v>80</v>
      </c>
      <c r="D70" s="199">
        <f>'[2]10'!D72</f>
        <v>0</v>
      </c>
      <c r="E70" s="199">
        <f>'[2]10'!E72</f>
        <v>0</v>
      </c>
      <c r="F70" s="15">
        <f t="shared" si="16"/>
        <v>80</v>
      </c>
      <c r="G70" s="198">
        <f>'[2]10'!H72</f>
        <v>0</v>
      </c>
      <c r="H70" s="199">
        <f>'[2]10'!I72</f>
        <v>27</v>
      </c>
      <c r="I70" s="199">
        <f>'[2]10'!J72</f>
        <v>0</v>
      </c>
      <c r="J70" s="199">
        <f>'[2]10'!K72</f>
        <v>0</v>
      </c>
      <c r="K70" s="15">
        <f t="shared" si="13"/>
        <v>27</v>
      </c>
      <c r="L70" s="18">
        <f>frq!C70</f>
        <v>1</v>
      </c>
      <c r="M70" s="124">
        <f t="shared" si="14"/>
        <v>-0.4</v>
      </c>
      <c r="N70" s="16">
        <f t="shared" si="10"/>
        <v>27</v>
      </c>
      <c r="O70" s="16">
        <f t="shared" si="11"/>
        <v>0</v>
      </c>
      <c r="P70" s="16">
        <f t="shared" si="12"/>
        <v>0</v>
      </c>
      <c r="Q70" s="17">
        <f t="shared" si="15"/>
        <v>26.6</v>
      </c>
      <c r="R70" s="18">
        <v>0.4</v>
      </c>
    </row>
    <row r="71" spans="1:18">
      <c r="A71" s="8" t="s">
        <v>113</v>
      </c>
      <c r="B71" s="198">
        <f>'[2]10'!B73</f>
        <v>0</v>
      </c>
      <c r="C71" s="199">
        <f>'[2]10'!C73</f>
        <v>80</v>
      </c>
      <c r="D71" s="199">
        <f>'[2]10'!D73</f>
        <v>0</v>
      </c>
      <c r="E71" s="199">
        <f>'[2]10'!E73</f>
        <v>0</v>
      </c>
      <c r="F71" s="15">
        <f t="shared" si="16"/>
        <v>80</v>
      </c>
      <c r="G71" s="198">
        <f>'[2]10'!H73</f>
        <v>0</v>
      </c>
      <c r="H71" s="199">
        <f>'[2]10'!I73</f>
        <v>27</v>
      </c>
      <c r="I71" s="199">
        <f>'[2]10'!J73</f>
        <v>0</v>
      </c>
      <c r="J71" s="199">
        <f>'[2]10'!K73</f>
        <v>0</v>
      </c>
      <c r="K71" s="15">
        <f t="shared" si="13"/>
        <v>27</v>
      </c>
      <c r="L71" s="18">
        <f>frq!C71</f>
        <v>1</v>
      </c>
      <c r="M71" s="124">
        <f t="shared" si="14"/>
        <v>-0.4</v>
      </c>
      <c r="N71" s="16">
        <f t="shared" si="10"/>
        <v>27</v>
      </c>
      <c r="O71" s="16">
        <f t="shared" si="11"/>
        <v>0</v>
      </c>
      <c r="P71" s="16">
        <f t="shared" si="12"/>
        <v>0</v>
      </c>
      <c r="Q71" s="17">
        <f t="shared" si="15"/>
        <v>26.6</v>
      </c>
      <c r="R71" s="18">
        <v>0.4</v>
      </c>
    </row>
    <row r="72" spans="1:18">
      <c r="A72" s="8" t="s">
        <v>114</v>
      </c>
      <c r="B72" s="198">
        <f>'[2]10'!B74</f>
        <v>40</v>
      </c>
      <c r="C72" s="199">
        <f>'[2]10'!C74</f>
        <v>50</v>
      </c>
      <c r="D72" s="199">
        <f>'[2]10'!D74</f>
        <v>0</v>
      </c>
      <c r="E72" s="199">
        <f>'[2]10'!E74</f>
        <v>0</v>
      </c>
      <c r="F72" s="15">
        <f t="shared" si="16"/>
        <v>90</v>
      </c>
      <c r="G72" s="198">
        <f>'[2]10'!H74</f>
        <v>34</v>
      </c>
      <c r="H72" s="199">
        <f>'[2]10'!I74</f>
        <v>0</v>
      </c>
      <c r="I72" s="199">
        <f>'[2]10'!J74</f>
        <v>0</v>
      </c>
      <c r="J72" s="199">
        <f>'[2]10'!K74</f>
        <v>0</v>
      </c>
      <c r="K72" s="15">
        <f t="shared" si="13"/>
        <v>34</v>
      </c>
      <c r="L72" s="18">
        <f>frq!C72</f>
        <v>1</v>
      </c>
      <c r="M72" s="124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198">
        <f>'[2]10'!B75</f>
        <v>40</v>
      </c>
      <c r="C73" s="199">
        <f>'[2]10'!C75</f>
        <v>50</v>
      </c>
      <c r="D73" s="199">
        <f>'[2]10'!D75</f>
        <v>0</v>
      </c>
      <c r="E73" s="199">
        <f>'[2]10'!E75</f>
        <v>0</v>
      </c>
      <c r="F73" s="15">
        <f t="shared" si="16"/>
        <v>90</v>
      </c>
      <c r="G73" s="198">
        <f>'[2]10'!H75</f>
        <v>35</v>
      </c>
      <c r="H73" s="199">
        <f>'[2]10'!I75</f>
        <v>0</v>
      </c>
      <c r="I73" s="199">
        <f>'[2]10'!J75</f>
        <v>0</v>
      </c>
      <c r="J73" s="199">
        <f>'[2]10'!K75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198">
        <f>'[2]10'!B76</f>
        <v>40</v>
      </c>
      <c r="C74" s="199">
        <f>'[2]10'!C76</f>
        <v>50</v>
      </c>
      <c r="D74" s="199">
        <f>'[2]10'!D76</f>
        <v>0</v>
      </c>
      <c r="E74" s="199">
        <f>'[2]10'!E76</f>
        <v>0</v>
      </c>
      <c r="F74" s="15">
        <f t="shared" si="16"/>
        <v>90</v>
      </c>
      <c r="G74" s="198">
        <f>'[2]10'!H76</f>
        <v>35</v>
      </c>
      <c r="H74" s="199">
        <f>'[2]10'!I76</f>
        <v>0</v>
      </c>
      <c r="I74" s="199">
        <f>'[2]10'!J76</f>
        <v>0</v>
      </c>
      <c r="J74" s="199">
        <f>'[2]10'!K76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198">
        <f>'[2]10'!B77</f>
        <v>40</v>
      </c>
      <c r="C75" s="199">
        <f>'[2]10'!C77</f>
        <v>50</v>
      </c>
      <c r="D75" s="199">
        <f>'[2]10'!D77</f>
        <v>0</v>
      </c>
      <c r="E75" s="199">
        <f>'[2]10'!E77</f>
        <v>0</v>
      </c>
      <c r="F75" s="15">
        <f t="shared" si="16"/>
        <v>90</v>
      </c>
      <c r="G75" s="198">
        <f>'[2]10'!H77</f>
        <v>37</v>
      </c>
      <c r="H75" s="199">
        <f>'[2]10'!I77</f>
        <v>0</v>
      </c>
      <c r="I75" s="199">
        <f>'[2]10'!J77</f>
        <v>0</v>
      </c>
      <c r="J75" s="199">
        <f>'[2]10'!K77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8">
        <f>'[2]10'!B78</f>
        <v>40</v>
      </c>
      <c r="C76" s="199">
        <f>'[2]10'!C78</f>
        <v>50</v>
      </c>
      <c r="D76" s="199">
        <f>'[2]10'!D78</f>
        <v>0</v>
      </c>
      <c r="E76" s="199">
        <f>'[2]10'!E78</f>
        <v>0</v>
      </c>
      <c r="F76" s="15">
        <f t="shared" si="16"/>
        <v>90</v>
      </c>
      <c r="G76" s="198">
        <f>'[2]10'!H78</f>
        <v>37</v>
      </c>
      <c r="H76" s="199">
        <f>'[2]10'!I78</f>
        <v>0</v>
      </c>
      <c r="I76" s="199">
        <f>'[2]10'!J78</f>
        <v>0</v>
      </c>
      <c r="J76" s="199">
        <f>'[2]10'!K78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8">
        <f>'[2]10'!B79</f>
        <v>40</v>
      </c>
      <c r="C77" s="199">
        <f>'[2]10'!C79</f>
        <v>50</v>
      </c>
      <c r="D77" s="199">
        <f>'[2]10'!D79</f>
        <v>0</v>
      </c>
      <c r="E77" s="199">
        <f>'[2]10'!E79</f>
        <v>0</v>
      </c>
      <c r="F77" s="15">
        <f t="shared" si="16"/>
        <v>90</v>
      </c>
      <c r="G77" s="198">
        <f>'[2]10'!H79</f>
        <v>37</v>
      </c>
      <c r="H77" s="199">
        <f>'[2]10'!I79</f>
        <v>0</v>
      </c>
      <c r="I77" s="199">
        <f>'[2]10'!J79</f>
        <v>0</v>
      </c>
      <c r="J77" s="199">
        <f>'[2]10'!K79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8">
        <f>'[2]10'!B80</f>
        <v>40</v>
      </c>
      <c r="C78" s="199">
        <f>'[2]10'!C80</f>
        <v>50</v>
      </c>
      <c r="D78" s="199">
        <f>'[2]10'!D80</f>
        <v>0</v>
      </c>
      <c r="E78" s="199">
        <f>'[2]10'!E80</f>
        <v>0</v>
      </c>
      <c r="F78" s="15">
        <f t="shared" si="16"/>
        <v>90</v>
      </c>
      <c r="G78" s="198">
        <f>'[2]10'!H80</f>
        <v>37</v>
      </c>
      <c r="H78" s="199">
        <f>'[2]10'!I80</f>
        <v>0</v>
      </c>
      <c r="I78" s="199">
        <f>'[2]10'!J80</f>
        <v>0</v>
      </c>
      <c r="J78" s="199">
        <f>'[2]10'!K80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8">
        <f>'[2]10'!B81</f>
        <v>40</v>
      </c>
      <c r="C79" s="199">
        <f>'[2]10'!C81</f>
        <v>50</v>
      </c>
      <c r="D79" s="199">
        <f>'[2]10'!D81</f>
        <v>0</v>
      </c>
      <c r="E79" s="199">
        <f>'[2]10'!E81</f>
        <v>0</v>
      </c>
      <c r="F79" s="15">
        <f t="shared" si="16"/>
        <v>90</v>
      </c>
      <c r="G79" s="198">
        <f>'[2]10'!H81</f>
        <v>37</v>
      </c>
      <c r="H79" s="199">
        <f>'[2]10'!I81</f>
        <v>0</v>
      </c>
      <c r="I79" s="199">
        <f>'[2]10'!J81</f>
        <v>0</v>
      </c>
      <c r="J79" s="199">
        <f>'[2]10'!K81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8">
        <f>'[2]10'!B82</f>
        <v>40</v>
      </c>
      <c r="C80" s="199">
        <f>'[2]10'!C82</f>
        <v>50</v>
      </c>
      <c r="D80" s="199">
        <f>'[2]10'!D82</f>
        <v>0</v>
      </c>
      <c r="E80" s="199">
        <f>'[2]10'!E82</f>
        <v>0</v>
      </c>
      <c r="F80" s="15">
        <f t="shared" si="16"/>
        <v>90</v>
      </c>
      <c r="G80" s="198">
        <f>'[2]10'!H82</f>
        <v>37</v>
      </c>
      <c r="H80" s="199">
        <f>'[2]10'!I82</f>
        <v>0</v>
      </c>
      <c r="I80" s="199">
        <f>'[2]10'!J82</f>
        <v>0</v>
      </c>
      <c r="J80" s="199">
        <f>'[2]10'!K82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8">
        <f>'[2]10'!B83</f>
        <v>40</v>
      </c>
      <c r="C81" s="199">
        <f>'[2]10'!C83</f>
        <v>50</v>
      </c>
      <c r="D81" s="199">
        <f>'[2]10'!D83</f>
        <v>0</v>
      </c>
      <c r="E81" s="199">
        <f>'[2]10'!E83</f>
        <v>0</v>
      </c>
      <c r="F81" s="15">
        <f t="shared" si="16"/>
        <v>90</v>
      </c>
      <c r="G81" s="198">
        <f>'[2]10'!H83</f>
        <v>37</v>
      </c>
      <c r="H81" s="199">
        <f>'[2]10'!I83</f>
        <v>0</v>
      </c>
      <c r="I81" s="199">
        <f>'[2]10'!J83</f>
        <v>0</v>
      </c>
      <c r="J81" s="199">
        <f>'[2]10'!K83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8">
        <f>'[2]10'!B84</f>
        <v>40</v>
      </c>
      <c r="C82" s="199">
        <f>'[2]10'!C84</f>
        <v>50</v>
      </c>
      <c r="D82" s="199">
        <f>'[2]10'!D84</f>
        <v>0</v>
      </c>
      <c r="E82" s="199">
        <f>'[2]10'!E84</f>
        <v>0</v>
      </c>
      <c r="F82" s="15">
        <f t="shared" si="16"/>
        <v>90</v>
      </c>
      <c r="G82" s="198">
        <f>'[2]10'!H84</f>
        <v>37</v>
      </c>
      <c r="H82" s="199">
        <f>'[2]10'!I84</f>
        <v>0</v>
      </c>
      <c r="I82" s="199">
        <f>'[2]10'!J84</f>
        <v>0</v>
      </c>
      <c r="J82" s="199">
        <f>'[2]10'!K84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8">
        <f>'[2]10'!B85</f>
        <v>40</v>
      </c>
      <c r="C83" s="199">
        <f>'[2]10'!C85</f>
        <v>50</v>
      </c>
      <c r="D83" s="199">
        <f>'[2]10'!D85</f>
        <v>0</v>
      </c>
      <c r="E83" s="199">
        <f>'[2]10'!E85</f>
        <v>0</v>
      </c>
      <c r="F83" s="15">
        <f t="shared" si="16"/>
        <v>90</v>
      </c>
      <c r="G83" s="198">
        <f>'[2]10'!H85</f>
        <v>37</v>
      </c>
      <c r="H83" s="199">
        <f>'[2]10'!I85</f>
        <v>0</v>
      </c>
      <c r="I83" s="199">
        <f>'[2]10'!J85</f>
        <v>0</v>
      </c>
      <c r="J83" s="199">
        <f>'[2]10'!K85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8">
        <f>'[2]10'!B86</f>
        <v>40</v>
      </c>
      <c r="C84" s="199">
        <f>'[2]10'!C86</f>
        <v>50</v>
      </c>
      <c r="D84" s="199">
        <f>'[2]10'!D86</f>
        <v>0</v>
      </c>
      <c r="E84" s="199">
        <f>'[2]10'!E86</f>
        <v>0</v>
      </c>
      <c r="F84" s="15">
        <f t="shared" si="16"/>
        <v>90</v>
      </c>
      <c r="G84" s="198">
        <f>'[2]10'!H86</f>
        <v>37</v>
      </c>
      <c r="H84" s="199">
        <f>'[2]10'!I86</f>
        <v>0</v>
      </c>
      <c r="I84" s="199">
        <f>'[2]10'!J86</f>
        <v>0</v>
      </c>
      <c r="J84" s="199">
        <f>'[2]10'!K86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8">
        <f>'[2]10'!B87</f>
        <v>40</v>
      </c>
      <c r="C85" s="199">
        <f>'[2]10'!C87</f>
        <v>50</v>
      </c>
      <c r="D85" s="199">
        <f>'[2]10'!D87</f>
        <v>0</v>
      </c>
      <c r="E85" s="199">
        <f>'[2]10'!E87</f>
        <v>0</v>
      </c>
      <c r="F85" s="15">
        <f t="shared" si="16"/>
        <v>90</v>
      </c>
      <c r="G85" s="198">
        <f>'[2]10'!H87</f>
        <v>37</v>
      </c>
      <c r="H85" s="199">
        <f>'[2]10'!I87</f>
        <v>0</v>
      </c>
      <c r="I85" s="199">
        <f>'[2]10'!J87</f>
        <v>0</v>
      </c>
      <c r="J85" s="199">
        <f>'[2]10'!K87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8">
        <f>'[2]10'!B88</f>
        <v>40</v>
      </c>
      <c r="C86" s="199">
        <f>'[2]10'!C88</f>
        <v>50</v>
      </c>
      <c r="D86" s="199">
        <f>'[2]10'!D88</f>
        <v>0</v>
      </c>
      <c r="E86" s="199">
        <f>'[2]10'!E88</f>
        <v>0</v>
      </c>
      <c r="F86" s="15">
        <f t="shared" si="16"/>
        <v>90</v>
      </c>
      <c r="G86" s="198">
        <f>'[2]10'!H88</f>
        <v>37</v>
      </c>
      <c r="H86" s="199">
        <f>'[2]10'!I88</f>
        <v>0</v>
      </c>
      <c r="I86" s="199">
        <f>'[2]10'!J88</f>
        <v>0</v>
      </c>
      <c r="J86" s="199">
        <f>'[2]10'!K88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8">
        <f>'[2]10'!B89</f>
        <v>40</v>
      </c>
      <c r="C87" s="199">
        <f>'[2]10'!C89</f>
        <v>50</v>
      </c>
      <c r="D87" s="199">
        <f>'[2]10'!D89</f>
        <v>0</v>
      </c>
      <c r="E87" s="199">
        <f>'[2]10'!E89</f>
        <v>0</v>
      </c>
      <c r="F87" s="15">
        <f t="shared" si="16"/>
        <v>90</v>
      </c>
      <c r="G87" s="198">
        <f>'[2]10'!H89</f>
        <v>37</v>
      </c>
      <c r="H87" s="199">
        <f>'[2]10'!I89</f>
        <v>0</v>
      </c>
      <c r="I87" s="199">
        <f>'[2]10'!J89</f>
        <v>0</v>
      </c>
      <c r="J87" s="199">
        <f>'[2]10'!K89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8">
        <f>'[2]10'!B90</f>
        <v>40</v>
      </c>
      <c r="C88" s="199">
        <f>'[2]10'!C90</f>
        <v>50</v>
      </c>
      <c r="D88" s="199">
        <f>'[2]10'!D90</f>
        <v>0</v>
      </c>
      <c r="E88" s="199">
        <f>'[2]10'!E90</f>
        <v>0</v>
      </c>
      <c r="F88" s="15">
        <f t="shared" si="16"/>
        <v>90</v>
      </c>
      <c r="G88" s="198">
        <f>'[2]10'!H90</f>
        <v>37</v>
      </c>
      <c r="H88" s="199">
        <f>'[2]10'!I90</f>
        <v>0</v>
      </c>
      <c r="I88" s="199">
        <f>'[2]10'!J90</f>
        <v>0</v>
      </c>
      <c r="J88" s="199">
        <f>'[2]10'!K90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8">
        <f>'[2]10'!B91</f>
        <v>40</v>
      </c>
      <c r="C89" s="199">
        <f>'[2]10'!C91</f>
        <v>50</v>
      </c>
      <c r="D89" s="199">
        <f>'[2]10'!D91</f>
        <v>0</v>
      </c>
      <c r="E89" s="199">
        <f>'[2]10'!E91</f>
        <v>0</v>
      </c>
      <c r="F89" s="15">
        <f t="shared" si="16"/>
        <v>90</v>
      </c>
      <c r="G89" s="198">
        <f>'[2]10'!H91</f>
        <v>37</v>
      </c>
      <c r="H89" s="199">
        <f>'[2]10'!I91</f>
        <v>0</v>
      </c>
      <c r="I89" s="199">
        <f>'[2]10'!J91</f>
        <v>0</v>
      </c>
      <c r="J89" s="199">
        <f>'[2]10'!K91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8">
        <f>'[2]10'!B92</f>
        <v>40</v>
      </c>
      <c r="C90" s="199">
        <f>'[2]10'!C92</f>
        <v>50</v>
      </c>
      <c r="D90" s="199">
        <f>'[2]10'!D92</f>
        <v>0</v>
      </c>
      <c r="E90" s="199">
        <f>'[2]10'!E92</f>
        <v>0</v>
      </c>
      <c r="F90" s="15">
        <f t="shared" si="16"/>
        <v>90</v>
      </c>
      <c r="G90" s="198">
        <f>'[2]10'!H92</f>
        <v>37</v>
      </c>
      <c r="H90" s="199">
        <f>'[2]10'!I92</f>
        <v>0</v>
      </c>
      <c r="I90" s="199">
        <f>'[2]10'!J92</f>
        <v>0</v>
      </c>
      <c r="J90" s="199">
        <f>'[2]10'!K92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8">
        <f>'[2]10'!B93</f>
        <v>40</v>
      </c>
      <c r="C91" s="199">
        <f>'[2]10'!C93</f>
        <v>50</v>
      </c>
      <c r="D91" s="199">
        <f>'[2]10'!D93</f>
        <v>0</v>
      </c>
      <c r="E91" s="199">
        <f>'[2]10'!E93</f>
        <v>0</v>
      </c>
      <c r="F91" s="15">
        <f t="shared" si="16"/>
        <v>90</v>
      </c>
      <c r="G91" s="198">
        <f>'[2]10'!H93</f>
        <v>37</v>
      </c>
      <c r="H91" s="199">
        <f>'[2]10'!I93</f>
        <v>0</v>
      </c>
      <c r="I91" s="199">
        <f>'[2]10'!J93</f>
        <v>0</v>
      </c>
      <c r="J91" s="199">
        <f>'[2]10'!K93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8">
        <f>'[2]10'!B94</f>
        <v>40</v>
      </c>
      <c r="C92" s="199">
        <f>'[2]10'!C94</f>
        <v>50</v>
      </c>
      <c r="D92" s="199">
        <f>'[2]10'!D94</f>
        <v>0</v>
      </c>
      <c r="E92" s="199">
        <f>'[2]10'!E94</f>
        <v>0</v>
      </c>
      <c r="F92" s="15">
        <f t="shared" si="16"/>
        <v>90</v>
      </c>
      <c r="G92" s="198">
        <f>'[2]10'!H94</f>
        <v>37</v>
      </c>
      <c r="H92" s="199">
        <f>'[2]10'!I94</f>
        <v>0</v>
      </c>
      <c r="I92" s="199">
        <f>'[2]10'!J94</f>
        <v>0</v>
      </c>
      <c r="J92" s="199">
        <f>'[2]10'!K94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8">
        <f>'[2]10'!B95</f>
        <v>40</v>
      </c>
      <c r="C93" s="199">
        <f>'[2]10'!C95</f>
        <v>50</v>
      </c>
      <c r="D93" s="199">
        <f>'[2]10'!D95</f>
        <v>0</v>
      </c>
      <c r="E93" s="199">
        <f>'[2]10'!E95</f>
        <v>0</v>
      </c>
      <c r="F93" s="15">
        <f t="shared" si="16"/>
        <v>90</v>
      </c>
      <c r="G93" s="198">
        <f>'[2]10'!H95</f>
        <v>37</v>
      </c>
      <c r="H93" s="199">
        <f>'[2]10'!I95</f>
        <v>0</v>
      </c>
      <c r="I93" s="199">
        <f>'[2]10'!J95</f>
        <v>0</v>
      </c>
      <c r="J93" s="199">
        <f>'[2]10'!K95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8">
        <f>'[2]10'!B96</f>
        <v>40</v>
      </c>
      <c r="C94" s="199">
        <f>'[2]10'!C96</f>
        <v>50</v>
      </c>
      <c r="D94" s="199">
        <f>'[2]10'!D96</f>
        <v>0</v>
      </c>
      <c r="E94" s="199">
        <f>'[2]10'!E96</f>
        <v>0</v>
      </c>
      <c r="F94" s="15">
        <f t="shared" si="16"/>
        <v>90</v>
      </c>
      <c r="G94" s="198">
        <f>'[2]10'!H96</f>
        <v>37</v>
      </c>
      <c r="H94" s="199">
        <f>'[2]10'!I96</f>
        <v>0</v>
      </c>
      <c r="I94" s="199">
        <f>'[2]10'!J96</f>
        <v>0</v>
      </c>
      <c r="J94" s="199">
        <f>'[2]10'!K96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8">
        <f>'[2]10'!B97</f>
        <v>40</v>
      </c>
      <c r="C95" s="199">
        <f>'[2]10'!C97</f>
        <v>50</v>
      </c>
      <c r="D95" s="199">
        <f>'[2]10'!D97</f>
        <v>0</v>
      </c>
      <c r="E95" s="199">
        <f>'[2]10'!E97</f>
        <v>0</v>
      </c>
      <c r="F95" s="15">
        <f t="shared" si="16"/>
        <v>90</v>
      </c>
      <c r="G95" s="198">
        <f>'[2]10'!H97</f>
        <v>37</v>
      </c>
      <c r="H95" s="199">
        <f>'[2]10'!I97</f>
        <v>0</v>
      </c>
      <c r="I95" s="199">
        <f>'[2]10'!J97</f>
        <v>0</v>
      </c>
      <c r="J95" s="199">
        <f>'[2]10'!K97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8">
        <f>'[2]10'!B98</f>
        <v>40</v>
      </c>
      <c r="C96" s="199">
        <f>'[2]10'!C98</f>
        <v>50</v>
      </c>
      <c r="D96" s="199">
        <f>'[2]10'!D98</f>
        <v>0</v>
      </c>
      <c r="E96" s="199">
        <f>'[2]10'!E98</f>
        <v>0</v>
      </c>
      <c r="F96" s="15">
        <f t="shared" si="16"/>
        <v>90</v>
      </c>
      <c r="G96" s="198">
        <f>'[2]10'!H98</f>
        <v>37</v>
      </c>
      <c r="H96" s="199">
        <f>'[2]10'!I98</f>
        <v>0</v>
      </c>
      <c r="I96" s="199">
        <f>'[2]10'!J98</f>
        <v>0</v>
      </c>
      <c r="J96" s="199">
        <f>'[2]10'!K98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8">
        <f>'[2]10'!B99</f>
        <v>40</v>
      </c>
      <c r="C97" s="199">
        <f>'[2]10'!C99</f>
        <v>50</v>
      </c>
      <c r="D97" s="199">
        <f>'[2]10'!D99</f>
        <v>0</v>
      </c>
      <c r="E97" s="199">
        <f>'[2]10'!E99</f>
        <v>0</v>
      </c>
      <c r="F97" s="15">
        <f t="shared" si="16"/>
        <v>90</v>
      </c>
      <c r="G97" s="198">
        <f>'[2]10'!H99</f>
        <v>37</v>
      </c>
      <c r="H97" s="199">
        <f>'[2]10'!I99</f>
        <v>0</v>
      </c>
      <c r="I97" s="199">
        <f>'[2]10'!J99</f>
        <v>0</v>
      </c>
      <c r="J97" s="199">
        <f>'[2]10'!K99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8">
        <f>'[2]10'!B100</f>
        <v>40</v>
      </c>
      <c r="C98" s="199">
        <f>'[2]10'!C100</f>
        <v>50</v>
      </c>
      <c r="D98" s="199">
        <f>'[2]10'!D100</f>
        <v>0</v>
      </c>
      <c r="E98" s="199">
        <f>'[2]10'!E100</f>
        <v>0</v>
      </c>
      <c r="F98" s="15">
        <f t="shared" si="16"/>
        <v>90</v>
      </c>
      <c r="G98" s="198">
        <f>'[2]10'!H100</f>
        <v>37</v>
      </c>
      <c r="H98" s="199">
        <f>'[2]10'!I100</f>
        <v>0</v>
      </c>
      <c r="I98" s="199">
        <f>'[2]10'!J100</f>
        <v>0</v>
      </c>
      <c r="J98" s="199">
        <f>'[2]10'!K100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0.36</v>
      </c>
      <c r="C99" s="128">
        <f t="shared" si="17"/>
        <v>1.65</v>
      </c>
      <c r="D99" s="128">
        <f t="shared" si="17"/>
        <v>0</v>
      </c>
      <c r="E99" s="128">
        <f t="shared" si="17"/>
        <v>0</v>
      </c>
      <c r="F99" s="128">
        <f t="shared" si="17"/>
        <v>2.0099999999999998</v>
      </c>
      <c r="G99" s="128">
        <f t="shared" si="17"/>
        <v>0.32250000000000001</v>
      </c>
      <c r="H99" s="128">
        <f t="shared" si="17"/>
        <v>0.42372500000000002</v>
      </c>
      <c r="I99" s="128">
        <f t="shared" si="17"/>
        <v>0</v>
      </c>
      <c r="J99" s="128">
        <f t="shared" si="17"/>
        <v>0</v>
      </c>
      <c r="K99" s="128">
        <f t="shared" si="17"/>
        <v>0.74622500000000003</v>
      </c>
      <c r="L99" s="128">
        <f t="shared" si="17"/>
        <v>2.4E-2</v>
      </c>
      <c r="M99" s="128">
        <f t="shared" si="17"/>
        <v>0.31290000000000034</v>
      </c>
      <c r="N99" s="128">
        <f t="shared" si="17"/>
        <v>0.42372500000000002</v>
      </c>
      <c r="O99" s="128">
        <f t="shared" si="17"/>
        <v>0</v>
      </c>
      <c r="P99" s="128">
        <f t="shared" si="17"/>
        <v>0</v>
      </c>
      <c r="Q99" s="128">
        <f t="shared" si="17"/>
        <v>0.73662499999999875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1010</v>
      </c>
      <c r="G3" s="16">
        <f>'[3]10'!G5</f>
        <v>0</v>
      </c>
      <c r="H3" s="17">
        <f>SUM(B3:G3)</f>
        <v>1330</v>
      </c>
      <c r="I3" s="15">
        <f>'[3]10'!J5</f>
        <v>320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151</v>
      </c>
      <c r="N3" s="16">
        <f>'[3]10'!O5</f>
        <v>0</v>
      </c>
      <c r="O3" s="17">
        <f>SUM(I3:N3)</f>
        <v>471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151</v>
      </c>
      <c r="V3" s="16">
        <f t="shared" si="0"/>
        <v>0</v>
      </c>
      <c r="W3" s="17">
        <f>SUM(Q3:V3)</f>
        <v>471</v>
      </c>
      <c r="X3" s="8">
        <f>AW3</f>
        <v>26.2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26.2</v>
      </c>
      <c r="AE3" s="8">
        <f>BD3</f>
        <v>26.2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</v>
      </c>
      <c r="AL3" s="8">
        <f t="shared" ref="AL3:AQ18" si="3">Q3-X3-AE3</f>
        <v>267.60000000000002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151</v>
      </c>
      <c r="AQ3" s="8">
        <f t="shared" si="3"/>
        <v>0</v>
      </c>
      <c r="AR3" s="8">
        <f>SUM(AL3:AQ3)</f>
        <v>418.6</v>
      </c>
      <c r="AT3" s="8">
        <v>25.89</v>
      </c>
      <c r="AU3" s="8">
        <v>25.89</v>
      </c>
      <c r="AW3" s="202">
        <v>26.2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26.2</v>
      </c>
      <c r="BD3" s="202">
        <v>26.2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26.2</v>
      </c>
      <c r="BL3" s="8">
        <f>AT3</f>
        <v>25.89</v>
      </c>
      <c r="BM3" s="8">
        <f>AU3</f>
        <v>25.89</v>
      </c>
      <c r="BN3" s="8">
        <f>BC3</f>
        <v>26.2</v>
      </c>
      <c r="BO3" s="8">
        <f>BJ3</f>
        <v>26.2</v>
      </c>
      <c r="BP3" s="139">
        <f>BL3-BN3</f>
        <v>-0.30999999999999872</v>
      </c>
      <c r="BQ3" s="139">
        <f>BM3-BO3</f>
        <v>-0.30999999999999872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1010</v>
      </c>
      <c r="G4" s="16">
        <f>'[3]10'!G6</f>
        <v>0</v>
      </c>
      <c r="H4" s="17">
        <f>SUM(B4:G4)</f>
        <v>1330</v>
      </c>
      <c r="I4" s="15">
        <f>'[3]10'!J6</f>
        <v>320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151</v>
      </c>
      <c r="N4" s="16">
        <f>'[3]10'!O6</f>
        <v>0</v>
      </c>
      <c r="O4" s="17">
        <f>SUM(I4:N4)</f>
        <v>471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151</v>
      </c>
      <c r="V4" s="16">
        <f>IF($P4=1,N4,IF(AND($P4=0.985,N4&gt;0.985*G4),G4*0.985,IF(AND($P4=0.965,N4&gt;0.965*G4),0.965*G4,N4)))</f>
        <v>0</v>
      </c>
      <c r="W4" s="17">
        <f>SUM(Q4:V4)</f>
        <v>471</v>
      </c>
      <c r="X4" s="8">
        <f t="shared" ref="X4:X67" si="4">AW4</f>
        <v>26.2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26.2</v>
      </c>
      <c r="AE4" s="8">
        <f t="shared" ref="AE4:AE67" si="11">BD4</f>
        <v>26.2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</v>
      </c>
      <c r="AL4" s="8">
        <f t="shared" si="3"/>
        <v>267.60000000000002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151</v>
      </c>
      <c r="AQ4" s="8">
        <f t="shared" si="3"/>
        <v>0</v>
      </c>
      <c r="AR4" s="8">
        <f t="shared" ref="AR4:AR67" si="18">SUM(AL4:AQ4)</f>
        <v>418.6</v>
      </c>
      <c r="AT4" s="8">
        <v>25.89</v>
      </c>
      <c r="AU4" s="8">
        <v>25.89</v>
      </c>
      <c r="AW4" s="202">
        <v>26.2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26.2</v>
      </c>
      <c r="BD4" s="202">
        <v>26.2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26.2</v>
      </c>
      <c r="BL4" s="8">
        <f t="shared" ref="BL4:BL67" si="21">AT4</f>
        <v>25.89</v>
      </c>
      <c r="BM4" s="8">
        <f t="shared" ref="BM4:BM67" si="22">AU4</f>
        <v>25.89</v>
      </c>
      <c r="BN4" s="8">
        <f t="shared" ref="BN4:BN67" si="23">BC4</f>
        <v>26.2</v>
      </c>
      <c r="BO4" s="8">
        <f t="shared" ref="BO4:BO67" si="24">BJ4</f>
        <v>26.2</v>
      </c>
      <c r="BP4" s="139">
        <f t="shared" ref="BP4:BP67" si="25">BL4-BN4</f>
        <v>-0.30999999999999872</v>
      </c>
      <c r="BQ4" s="139">
        <f t="shared" ref="BQ4:BQ67" si="26">BM4-BO4</f>
        <v>-0.30999999999999872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1010</v>
      </c>
      <c r="G5" s="16">
        <f>'[3]10'!G7</f>
        <v>0</v>
      </c>
      <c r="H5" s="17">
        <f t="shared" ref="H5:H68" si="27">SUM(B5:G5)</f>
        <v>1330</v>
      </c>
      <c r="I5" s="15">
        <f>'[3]10'!J7</f>
        <v>267.59899999999999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151</v>
      </c>
      <c r="N5" s="16">
        <f>'[3]10'!O7</f>
        <v>0</v>
      </c>
      <c r="O5" s="17">
        <f t="shared" ref="O5:O68" si="28">SUM(I5:N5)</f>
        <v>418.59899999999999</v>
      </c>
      <c r="P5" s="18">
        <f>frq!C5</f>
        <v>1</v>
      </c>
      <c r="Q5" s="15">
        <f t="shared" ref="Q5:V56" si="29">IF($P5=1,I5,IF(AND($P5=0.985,I5&gt;0.985*B5),B5*0.985,IF(AND($P5=0.965,I5&gt;0.965*B5),0.965*B5,I5)))</f>
        <v>267.59899999999999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151</v>
      </c>
      <c r="V5" s="16">
        <f t="shared" si="0"/>
        <v>0</v>
      </c>
      <c r="W5" s="17">
        <f t="shared" ref="W5:W68" si="30">SUM(Q5:V5)</f>
        <v>418.59899999999999</v>
      </c>
      <c r="X5" s="8">
        <f t="shared" si="4"/>
        <v>26.2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26.2</v>
      </c>
      <c r="AE5" s="8">
        <f t="shared" si="11"/>
        <v>26.2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26.2</v>
      </c>
      <c r="AL5" s="8">
        <f t="shared" si="3"/>
        <v>215.19900000000001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151</v>
      </c>
      <c r="AQ5" s="8">
        <f t="shared" si="3"/>
        <v>0</v>
      </c>
      <c r="AR5" s="8">
        <f t="shared" si="18"/>
        <v>366.19900000000001</v>
      </c>
      <c r="AT5" s="8">
        <v>25.89</v>
      </c>
      <c r="AU5" s="8">
        <v>25.89</v>
      </c>
      <c r="AW5" s="202">
        <v>26.2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26.2</v>
      </c>
      <c r="BD5" s="202">
        <v>26.2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26.2</v>
      </c>
      <c r="BL5" s="8">
        <f t="shared" si="21"/>
        <v>25.89</v>
      </c>
      <c r="BM5" s="8">
        <f t="shared" si="22"/>
        <v>25.89</v>
      </c>
      <c r="BN5" s="8">
        <f t="shared" si="23"/>
        <v>26.2</v>
      </c>
      <c r="BO5" s="8">
        <f t="shared" si="24"/>
        <v>26.2</v>
      </c>
      <c r="BP5" s="139">
        <f t="shared" si="25"/>
        <v>-0.30999999999999872</v>
      </c>
      <c r="BQ5" s="139">
        <f t="shared" si="26"/>
        <v>-0.30999999999999872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1010</v>
      </c>
      <c r="G6" s="16">
        <f>'[3]10'!G8</f>
        <v>0</v>
      </c>
      <c r="H6" s="17">
        <f t="shared" si="27"/>
        <v>1330</v>
      </c>
      <c r="I6" s="15">
        <f>'[3]10'!J8</f>
        <v>267.59899999999999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151</v>
      </c>
      <c r="N6" s="16">
        <f>'[3]10'!O8</f>
        <v>0</v>
      </c>
      <c r="O6" s="17">
        <f t="shared" si="28"/>
        <v>418.59899999999999</v>
      </c>
      <c r="P6" s="18">
        <f>frq!C6</f>
        <v>1</v>
      </c>
      <c r="Q6" s="15">
        <f t="shared" si="29"/>
        <v>267.59899999999999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151</v>
      </c>
      <c r="V6" s="16">
        <f t="shared" si="0"/>
        <v>0</v>
      </c>
      <c r="W6" s="17">
        <f t="shared" si="30"/>
        <v>418.59899999999999</v>
      </c>
      <c r="X6" s="8">
        <f t="shared" si="4"/>
        <v>26.2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26.2</v>
      </c>
      <c r="AE6" s="8">
        <f t="shared" si="11"/>
        <v>26.2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26.2</v>
      </c>
      <c r="AL6" s="8">
        <f t="shared" si="3"/>
        <v>215.19900000000001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151</v>
      </c>
      <c r="AQ6" s="8">
        <f t="shared" si="3"/>
        <v>0</v>
      </c>
      <c r="AR6" s="8">
        <f t="shared" si="18"/>
        <v>366.19900000000001</v>
      </c>
      <c r="AT6" s="8">
        <v>25.89</v>
      </c>
      <c r="AU6" s="8">
        <v>25.89</v>
      </c>
      <c r="AW6" s="202">
        <v>26.2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26.2</v>
      </c>
      <c r="BD6" s="202">
        <v>26.2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26.2</v>
      </c>
      <c r="BL6" s="8">
        <f t="shared" si="21"/>
        <v>25.89</v>
      </c>
      <c r="BM6" s="8">
        <f t="shared" si="22"/>
        <v>25.89</v>
      </c>
      <c r="BN6" s="8">
        <f t="shared" si="23"/>
        <v>26.2</v>
      </c>
      <c r="BO6" s="8">
        <f t="shared" si="24"/>
        <v>26.2</v>
      </c>
      <c r="BP6" s="139">
        <f t="shared" si="25"/>
        <v>-0.30999999999999872</v>
      </c>
      <c r="BQ6" s="139">
        <f t="shared" si="26"/>
        <v>-0.30999999999999872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1010</v>
      </c>
      <c r="G7" s="16">
        <f>'[3]10'!G9</f>
        <v>0</v>
      </c>
      <c r="H7" s="17">
        <f t="shared" si="27"/>
        <v>1330</v>
      </c>
      <c r="I7" s="15">
        <f>'[3]10'!J9</f>
        <v>320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151</v>
      </c>
      <c r="N7" s="16">
        <f>'[3]10'!O9</f>
        <v>0</v>
      </c>
      <c r="O7" s="17">
        <f t="shared" si="28"/>
        <v>471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151</v>
      </c>
      <c r="V7" s="16">
        <f t="shared" si="0"/>
        <v>0</v>
      </c>
      <c r="W7" s="17">
        <f t="shared" si="30"/>
        <v>471</v>
      </c>
      <c r="X7" s="8">
        <f t="shared" si="4"/>
        <v>26.2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26.2</v>
      </c>
      <c r="AE7" s="8">
        <f t="shared" si="11"/>
        <v>26.2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26.2</v>
      </c>
      <c r="AL7" s="8">
        <f t="shared" si="3"/>
        <v>267.60000000000002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151</v>
      </c>
      <c r="AQ7" s="8">
        <f t="shared" si="3"/>
        <v>0</v>
      </c>
      <c r="AR7" s="8">
        <f t="shared" si="18"/>
        <v>418.6</v>
      </c>
      <c r="AT7" s="8">
        <v>25.89</v>
      </c>
      <c r="AU7" s="8">
        <v>25.89</v>
      </c>
      <c r="AW7" s="202">
        <v>26.2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26.2</v>
      </c>
      <c r="BD7" s="202">
        <v>26.2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26.2</v>
      </c>
      <c r="BL7" s="8">
        <f t="shared" si="21"/>
        <v>25.89</v>
      </c>
      <c r="BM7" s="8">
        <f t="shared" si="22"/>
        <v>25.89</v>
      </c>
      <c r="BN7" s="8">
        <f t="shared" si="23"/>
        <v>26.2</v>
      </c>
      <c r="BO7" s="8">
        <f t="shared" si="24"/>
        <v>26.2</v>
      </c>
      <c r="BP7" s="139">
        <f t="shared" si="25"/>
        <v>-0.30999999999999872</v>
      </c>
      <c r="BQ7" s="139">
        <f t="shared" si="26"/>
        <v>-0.30999999999999872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1010</v>
      </c>
      <c r="G8" s="16">
        <f>'[3]10'!G10</f>
        <v>0</v>
      </c>
      <c r="H8" s="17">
        <f t="shared" si="27"/>
        <v>1330</v>
      </c>
      <c r="I8" s="15">
        <f>'[3]10'!J10</f>
        <v>320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151</v>
      </c>
      <c r="N8" s="16">
        <f>'[3]10'!O10</f>
        <v>0</v>
      </c>
      <c r="O8" s="17">
        <f t="shared" si="28"/>
        <v>471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151</v>
      </c>
      <c r="V8" s="16">
        <f t="shared" si="0"/>
        <v>0</v>
      </c>
      <c r="W8" s="17">
        <f t="shared" si="30"/>
        <v>471</v>
      </c>
      <c r="X8" s="8">
        <f t="shared" si="4"/>
        <v>26.2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26.2</v>
      </c>
      <c r="AE8" s="8">
        <f t="shared" si="11"/>
        <v>26.2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26.2</v>
      </c>
      <c r="AL8" s="8">
        <f t="shared" si="3"/>
        <v>267.60000000000002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151</v>
      </c>
      <c r="AQ8" s="8">
        <f t="shared" si="3"/>
        <v>0</v>
      </c>
      <c r="AR8" s="8">
        <f t="shared" si="18"/>
        <v>418.6</v>
      </c>
      <c r="AT8" s="8">
        <v>25.89</v>
      </c>
      <c r="AU8" s="8">
        <v>25.89</v>
      </c>
      <c r="AW8" s="202">
        <v>26.2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26.2</v>
      </c>
      <c r="BD8" s="202">
        <v>26.2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26.2</v>
      </c>
      <c r="BL8" s="8">
        <f t="shared" si="21"/>
        <v>25.89</v>
      </c>
      <c r="BM8" s="8">
        <f t="shared" si="22"/>
        <v>25.89</v>
      </c>
      <c r="BN8" s="8">
        <f t="shared" si="23"/>
        <v>26.2</v>
      </c>
      <c r="BO8" s="8">
        <f t="shared" si="24"/>
        <v>26.2</v>
      </c>
      <c r="BP8" s="139">
        <f t="shared" si="25"/>
        <v>-0.30999999999999872</v>
      </c>
      <c r="BQ8" s="139">
        <f t="shared" si="26"/>
        <v>-0.30999999999999872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1010</v>
      </c>
      <c r="G9" s="16">
        <f>'[3]10'!G11</f>
        <v>0</v>
      </c>
      <c r="H9" s="17">
        <f t="shared" si="27"/>
        <v>1330</v>
      </c>
      <c r="I9" s="15">
        <f>'[3]10'!J11</f>
        <v>320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151</v>
      </c>
      <c r="N9" s="16">
        <f>'[3]10'!O11</f>
        <v>0</v>
      </c>
      <c r="O9" s="17">
        <f t="shared" si="28"/>
        <v>471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151</v>
      </c>
      <c r="V9" s="16">
        <f t="shared" si="0"/>
        <v>0</v>
      </c>
      <c r="W9" s="17">
        <f t="shared" si="30"/>
        <v>471</v>
      </c>
      <c r="X9" s="8">
        <f t="shared" si="4"/>
        <v>26.2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26.2</v>
      </c>
      <c r="AE9" s="8">
        <f t="shared" si="11"/>
        <v>26.2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26.2</v>
      </c>
      <c r="AL9" s="8">
        <f t="shared" si="3"/>
        <v>267.60000000000002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151</v>
      </c>
      <c r="AQ9" s="8">
        <f t="shared" si="3"/>
        <v>0</v>
      </c>
      <c r="AR9" s="8">
        <f t="shared" si="18"/>
        <v>418.6</v>
      </c>
      <c r="AT9" s="8">
        <v>25.89</v>
      </c>
      <c r="AU9" s="8">
        <v>25.89</v>
      </c>
      <c r="AW9" s="202">
        <v>26.2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26.2</v>
      </c>
      <c r="BD9" s="202">
        <v>26.2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26.2</v>
      </c>
      <c r="BL9" s="8">
        <f t="shared" si="21"/>
        <v>25.89</v>
      </c>
      <c r="BM9" s="8">
        <f t="shared" si="22"/>
        <v>25.89</v>
      </c>
      <c r="BN9" s="8">
        <f t="shared" si="23"/>
        <v>26.2</v>
      </c>
      <c r="BO9" s="8">
        <f t="shared" si="24"/>
        <v>26.2</v>
      </c>
      <c r="BP9" s="139">
        <f t="shared" si="25"/>
        <v>-0.30999999999999872</v>
      </c>
      <c r="BQ9" s="139">
        <f t="shared" si="26"/>
        <v>-0.30999999999999872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1010</v>
      </c>
      <c r="G10" s="16">
        <f>'[3]10'!G12</f>
        <v>0</v>
      </c>
      <c r="H10" s="17">
        <f t="shared" si="27"/>
        <v>1330</v>
      </c>
      <c r="I10" s="15">
        <f>'[3]10'!J12</f>
        <v>320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151</v>
      </c>
      <c r="N10" s="16">
        <f>'[3]10'!O12</f>
        <v>0</v>
      </c>
      <c r="O10" s="17">
        <f t="shared" si="28"/>
        <v>471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151</v>
      </c>
      <c r="V10" s="16">
        <f t="shared" si="0"/>
        <v>0</v>
      </c>
      <c r="W10" s="17">
        <f t="shared" si="30"/>
        <v>471</v>
      </c>
      <c r="X10" s="8">
        <f t="shared" si="4"/>
        <v>26.2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26.2</v>
      </c>
      <c r="AE10" s="8">
        <f t="shared" si="11"/>
        <v>26.2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26.2</v>
      </c>
      <c r="AL10" s="8">
        <f t="shared" si="3"/>
        <v>267.60000000000002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151</v>
      </c>
      <c r="AQ10" s="8">
        <f t="shared" si="3"/>
        <v>0</v>
      </c>
      <c r="AR10" s="8">
        <f t="shared" si="18"/>
        <v>418.6</v>
      </c>
      <c r="AT10" s="8">
        <v>25.89</v>
      </c>
      <c r="AU10" s="8">
        <v>25.89</v>
      </c>
      <c r="AW10" s="202">
        <v>26.2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26.2</v>
      </c>
      <c r="BD10" s="202">
        <v>26.2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26.2</v>
      </c>
      <c r="BL10" s="8">
        <f t="shared" si="21"/>
        <v>25.89</v>
      </c>
      <c r="BM10" s="8">
        <f t="shared" si="22"/>
        <v>25.89</v>
      </c>
      <c r="BN10" s="8">
        <f t="shared" si="23"/>
        <v>26.2</v>
      </c>
      <c r="BO10" s="8">
        <f t="shared" si="24"/>
        <v>26.2</v>
      </c>
      <c r="BP10" s="139">
        <f t="shared" si="25"/>
        <v>-0.30999999999999872</v>
      </c>
      <c r="BQ10" s="139">
        <f t="shared" si="26"/>
        <v>-0.30999999999999872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1010</v>
      </c>
      <c r="G11" s="16">
        <f>'[3]10'!G13</f>
        <v>0</v>
      </c>
      <c r="H11" s="17">
        <f t="shared" si="27"/>
        <v>1330</v>
      </c>
      <c r="I11" s="15">
        <f>'[3]10'!J13</f>
        <v>320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151</v>
      </c>
      <c r="N11" s="16">
        <f>'[3]10'!O13</f>
        <v>0</v>
      </c>
      <c r="O11" s="17">
        <f t="shared" si="28"/>
        <v>471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151</v>
      </c>
      <c r="V11" s="16">
        <f t="shared" si="0"/>
        <v>0</v>
      </c>
      <c r="W11" s="17">
        <f t="shared" si="30"/>
        <v>471</v>
      </c>
      <c r="X11" s="8">
        <f t="shared" si="4"/>
        <v>26.2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26.2</v>
      </c>
      <c r="AE11" s="8">
        <f t="shared" si="11"/>
        <v>26.2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26.2</v>
      </c>
      <c r="AL11" s="8">
        <f t="shared" si="3"/>
        <v>267.60000000000002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151</v>
      </c>
      <c r="AQ11" s="8">
        <f t="shared" si="3"/>
        <v>0</v>
      </c>
      <c r="AR11" s="8">
        <f t="shared" si="18"/>
        <v>418.6</v>
      </c>
      <c r="AT11" s="8">
        <v>25.89</v>
      </c>
      <c r="AU11" s="8">
        <v>25.89</v>
      </c>
      <c r="AW11" s="202">
        <v>26.2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26.2</v>
      </c>
      <c r="BD11" s="202">
        <v>26.2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26.2</v>
      </c>
      <c r="BL11" s="8">
        <f t="shared" si="21"/>
        <v>25.89</v>
      </c>
      <c r="BM11" s="8">
        <f t="shared" si="22"/>
        <v>25.89</v>
      </c>
      <c r="BN11" s="8">
        <f t="shared" si="23"/>
        <v>26.2</v>
      </c>
      <c r="BO11" s="8">
        <f t="shared" si="24"/>
        <v>26.2</v>
      </c>
      <c r="BP11" s="139">
        <f t="shared" si="25"/>
        <v>-0.30999999999999872</v>
      </c>
      <c r="BQ11" s="139">
        <f t="shared" si="26"/>
        <v>-0.30999999999999872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1010</v>
      </c>
      <c r="G12" s="16">
        <f>'[3]10'!G14</f>
        <v>0</v>
      </c>
      <c r="H12" s="17">
        <f t="shared" si="27"/>
        <v>1330</v>
      </c>
      <c r="I12" s="15">
        <f>'[3]10'!J14</f>
        <v>320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151</v>
      </c>
      <c r="N12" s="16">
        <f>'[3]10'!O14</f>
        <v>0</v>
      </c>
      <c r="O12" s="17">
        <f t="shared" si="28"/>
        <v>471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151</v>
      </c>
      <c r="V12" s="16">
        <f t="shared" si="0"/>
        <v>0</v>
      </c>
      <c r="W12" s="17">
        <f t="shared" si="30"/>
        <v>471</v>
      </c>
      <c r="X12" s="8">
        <f t="shared" si="4"/>
        <v>26.2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26.2</v>
      </c>
      <c r="AE12" s="8">
        <f t="shared" si="11"/>
        <v>26.2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26.2</v>
      </c>
      <c r="AL12" s="8">
        <f t="shared" si="3"/>
        <v>267.60000000000002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151</v>
      </c>
      <c r="AQ12" s="8">
        <f t="shared" si="3"/>
        <v>0</v>
      </c>
      <c r="AR12" s="8">
        <f t="shared" si="18"/>
        <v>418.6</v>
      </c>
      <c r="AT12" s="8">
        <v>25.89</v>
      </c>
      <c r="AU12" s="8">
        <v>25.89</v>
      </c>
      <c r="AW12" s="202">
        <v>26.2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26.2</v>
      </c>
      <c r="BD12" s="202">
        <v>26.2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26.2</v>
      </c>
      <c r="BL12" s="8">
        <f t="shared" si="21"/>
        <v>25.89</v>
      </c>
      <c r="BM12" s="8">
        <f t="shared" si="22"/>
        <v>25.89</v>
      </c>
      <c r="BN12" s="8">
        <f t="shared" si="23"/>
        <v>26.2</v>
      </c>
      <c r="BO12" s="8">
        <f t="shared" si="24"/>
        <v>26.2</v>
      </c>
      <c r="BP12" s="139">
        <f t="shared" si="25"/>
        <v>-0.30999999999999872</v>
      </c>
      <c r="BQ12" s="139">
        <f t="shared" si="26"/>
        <v>-0.30999999999999872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1010</v>
      </c>
      <c r="G13" s="16">
        <f>'[3]10'!G15</f>
        <v>0</v>
      </c>
      <c r="H13" s="17">
        <f t="shared" si="27"/>
        <v>1330</v>
      </c>
      <c r="I13" s="15">
        <f>'[3]10'!J15</f>
        <v>320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151</v>
      </c>
      <c r="N13" s="16">
        <f>'[3]10'!O15</f>
        <v>0</v>
      </c>
      <c r="O13" s="17">
        <f t="shared" si="28"/>
        <v>471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151</v>
      </c>
      <c r="V13" s="16">
        <f t="shared" si="0"/>
        <v>0</v>
      </c>
      <c r="W13" s="17">
        <f t="shared" si="30"/>
        <v>471</v>
      </c>
      <c r="X13" s="8">
        <f t="shared" si="4"/>
        <v>26.2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26.2</v>
      </c>
      <c r="AE13" s="8">
        <f t="shared" si="11"/>
        <v>26.2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26.2</v>
      </c>
      <c r="AL13" s="8">
        <f t="shared" si="3"/>
        <v>267.60000000000002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151</v>
      </c>
      <c r="AQ13" s="8">
        <f t="shared" si="3"/>
        <v>0</v>
      </c>
      <c r="AR13" s="8">
        <f t="shared" si="18"/>
        <v>418.6</v>
      </c>
      <c r="AT13" s="8">
        <v>25.89</v>
      </c>
      <c r="AU13" s="8">
        <v>25.89</v>
      </c>
      <c r="AW13" s="202">
        <v>26.2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26.2</v>
      </c>
      <c r="BD13" s="202">
        <v>26.2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26.2</v>
      </c>
      <c r="BL13" s="8">
        <f t="shared" si="21"/>
        <v>25.89</v>
      </c>
      <c r="BM13" s="8">
        <f t="shared" si="22"/>
        <v>25.89</v>
      </c>
      <c r="BN13" s="8">
        <f t="shared" si="23"/>
        <v>26.2</v>
      </c>
      <c r="BO13" s="8">
        <f t="shared" si="24"/>
        <v>26.2</v>
      </c>
      <c r="BP13" s="139">
        <f t="shared" si="25"/>
        <v>-0.30999999999999872</v>
      </c>
      <c r="BQ13" s="139">
        <f t="shared" si="26"/>
        <v>-0.30999999999999872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1010</v>
      </c>
      <c r="G14" s="16">
        <f>'[3]10'!G16</f>
        <v>0</v>
      </c>
      <c r="H14" s="17">
        <f t="shared" si="27"/>
        <v>1330</v>
      </c>
      <c r="I14" s="15">
        <f>'[3]10'!J16</f>
        <v>320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151</v>
      </c>
      <c r="N14" s="16">
        <f>'[3]10'!O16</f>
        <v>0</v>
      </c>
      <c r="O14" s="17">
        <f t="shared" si="28"/>
        <v>471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151</v>
      </c>
      <c r="V14" s="16">
        <f t="shared" si="0"/>
        <v>0</v>
      </c>
      <c r="W14" s="17">
        <f t="shared" si="30"/>
        <v>471</v>
      </c>
      <c r="X14" s="8">
        <f t="shared" si="4"/>
        <v>26.2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26.2</v>
      </c>
      <c r="AE14" s="8">
        <f t="shared" si="11"/>
        <v>26.2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26.2</v>
      </c>
      <c r="AL14" s="8">
        <f t="shared" si="3"/>
        <v>267.60000000000002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151</v>
      </c>
      <c r="AQ14" s="8">
        <f t="shared" si="3"/>
        <v>0</v>
      </c>
      <c r="AR14" s="8">
        <f t="shared" si="18"/>
        <v>418.6</v>
      </c>
      <c r="AT14" s="8">
        <v>25.89</v>
      </c>
      <c r="AU14" s="8">
        <v>25.89</v>
      </c>
      <c r="AW14" s="202">
        <v>26.2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26.2</v>
      </c>
      <c r="BD14" s="202">
        <v>26.2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26.2</v>
      </c>
      <c r="BL14" s="8">
        <f t="shared" si="21"/>
        <v>25.89</v>
      </c>
      <c r="BM14" s="8">
        <f t="shared" si="22"/>
        <v>25.89</v>
      </c>
      <c r="BN14" s="8">
        <f t="shared" si="23"/>
        <v>26.2</v>
      </c>
      <c r="BO14" s="8">
        <f t="shared" si="24"/>
        <v>26.2</v>
      </c>
      <c r="BP14" s="139">
        <f t="shared" si="25"/>
        <v>-0.30999999999999872</v>
      </c>
      <c r="BQ14" s="139">
        <f t="shared" si="26"/>
        <v>-0.30999999999999872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1010</v>
      </c>
      <c r="G15" s="16">
        <f>'[3]10'!G17</f>
        <v>0</v>
      </c>
      <c r="H15" s="17">
        <f t="shared" si="27"/>
        <v>1330</v>
      </c>
      <c r="I15" s="15">
        <f>'[3]10'!J17</f>
        <v>320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151</v>
      </c>
      <c r="N15" s="16">
        <f>'[3]10'!O17</f>
        <v>0</v>
      </c>
      <c r="O15" s="17">
        <f t="shared" si="28"/>
        <v>471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151</v>
      </c>
      <c r="V15" s="16">
        <f t="shared" si="0"/>
        <v>0</v>
      </c>
      <c r="W15" s="17">
        <f t="shared" si="30"/>
        <v>471</v>
      </c>
      <c r="X15" s="8">
        <f t="shared" si="4"/>
        <v>26.2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26.2</v>
      </c>
      <c r="AE15" s="8">
        <f t="shared" si="11"/>
        <v>26.2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26.2</v>
      </c>
      <c r="AL15" s="8">
        <f t="shared" si="3"/>
        <v>267.60000000000002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151</v>
      </c>
      <c r="AQ15" s="8">
        <f t="shared" si="3"/>
        <v>0</v>
      </c>
      <c r="AR15" s="8">
        <f t="shared" si="18"/>
        <v>418.6</v>
      </c>
      <c r="AT15" s="8">
        <v>25.89</v>
      </c>
      <c r="AU15" s="8">
        <v>25.89</v>
      </c>
      <c r="AW15" s="202">
        <v>26.2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26.2</v>
      </c>
      <c r="BD15" s="202">
        <v>26.2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26.2</v>
      </c>
      <c r="BL15" s="8">
        <f t="shared" si="21"/>
        <v>25.89</v>
      </c>
      <c r="BM15" s="8">
        <f t="shared" si="22"/>
        <v>25.89</v>
      </c>
      <c r="BN15" s="8">
        <f t="shared" si="23"/>
        <v>26.2</v>
      </c>
      <c r="BO15" s="8">
        <f t="shared" si="24"/>
        <v>26.2</v>
      </c>
      <c r="BP15" s="139">
        <f t="shared" si="25"/>
        <v>-0.30999999999999872</v>
      </c>
      <c r="BQ15" s="139">
        <f t="shared" si="26"/>
        <v>-0.30999999999999872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1010</v>
      </c>
      <c r="G16" s="16">
        <f>'[3]10'!G18</f>
        <v>0</v>
      </c>
      <c r="H16" s="17">
        <f t="shared" si="27"/>
        <v>1330</v>
      </c>
      <c r="I16" s="15">
        <f>'[3]10'!J18</f>
        <v>320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151</v>
      </c>
      <c r="N16" s="16">
        <f>'[3]10'!O18</f>
        <v>0</v>
      </c>
      <c r="O16" s="17">
        <f t="shared" si="28"/>
        <v>471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151</v>
      </c>
      <c r="V16" s="16">
        <f t="shared" si="0"/>
        <v>0</v>
      </c>
      <c r="W16" s="17">
        <f t="shared" si="30"/>
        <v>471</v>
      </c>
      <c r="X16" s="8">
        <f t="shared" si="4"/>
        <v>26.2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26.2</v>
      </c>
      <c r="AE16" s="8">
        <f t="shared" si="11"/>
        <v>26.2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26.2</v>
      </c>
      <c r="AL16" s="8">
        <f t="shared" si="3"/>
        <v>267.60000000000002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151</v>
      </c>
      <c r="AQ16" s="8">
        <f t="shared" si="3"/>
        <v>0</v>
      </c>
      <c r="AR16" s="8">
        <f t="shared" si="18"/>
        <v>418.6</v>
      </c>
      <c r="AT16" s="8">
        <v>25.89</v>
      </c>
      <c r="AU16" s="8">
        <v>25.89</v>
      </c>
      <c r="AW16" s="202">
        <v>26.2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26.2</v>
      </c>
      <c r="BD16" s="202">
        <v>26.2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26.2</v>
      </c>
      <c r="BL16" s="8">
        <f t="shared" si="21"/>
        <v>25.89</v>
      </c>
      <c r="BM16" s="8">
        <f t="shared" si="22"/>
        <v>25.89</v>
      </c>
      <c r="BN16" s="8">
        <f t="shared" si="23"/>
        <v>26.2</v>
      </c>
      <c r="BO16" s="8">
        <f t="shared" si="24"/>
        <v>26.2</v>
      </c>
      <c r="BP16" s="139">
        <f t="shared" si="25"/>
        <v>-0.30999999999999872</v>
      </c>
      <c r="BQ16" s="139">
        <f t="shared" si="26"/>
        <v>-0.30999999999999872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1010</v>
      </c>
      <c r="G17" s="16">
        <f>'[3]10'!G19</f>
        <v>0</v>
      </c>
      <c r="H17" s="17">
        <f t="shared" si="27"/>
        <v>1330</v>
      </c>
      <c r="I17" s="15">
        <f>'[3]10'!J19</f>
        <v>320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151</v>
      </c>
      <c r="N17" s="16">
        <f>'[3]10'!O19</f>
        <v>0</v>
      </c>
      <c r="O17" s="17">
        <f t="shared" si="28"/>
        <v>471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151</v>
      </c>
      <c r="V17" s="16">
        <f t="shared" si="0"/>
        <v>0</v>
      </c>
      <c r="W17" s="17">
        <f t="shared" si="30"/>
        <v>471</v>
      </c>
      <c r="X17" s="8">
        <f t="shared" si="4"/>
        <v>26.2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26.2</v>
      </c>
      <c r="AE17" s="8">
        <f t="shared" si="11"/>
        <v>26.2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26.2</v>
      </c>
      <c r="AL17" s="8">
        <f t="shared" si="3"/>
        <v>267.60000000000002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151</v>
      </c>
      <c r="AQ17" s="8">
        <f t="shared" si="3"/>
        <v>0</v>
      </c>
      <c r="AR17" s="8">
        <f t="shared" si="18"/>
        <v>418.6</v>
      </c>
      <c r="AT17" s="8">
        <v>25.89</v>
      </c>
      <c r="AU17" s="8">
        <v>25.89</v>
      </c>
      <c r="AW17" s="202">
        <v>26.2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26.2</v>
      </c>
      <c r="BD17" s="202">
        <v>26.2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26.2</v>
      </c>
      <c r="BL17" s="8">
        <f t="shared" si="21"/>
        <v>25.89</v>
      </c>
      <c r="BM17" s="8">
        <f t="shared" si="22"/>
        <v>25.89</v>
      </c>
      <c r="BN17" s="8">
        <f t="shared" si="23"/>
        <v>26.2</v>
      </c>
      <c r="BO17" s="8">
        <f t="shared" si="24"/>
        <v>26.2</v>
      </c>
      <c r="BP17" s="139">
        <f t="shared" si="25"/>
        <v>-0.30999999999999872</v>
      </c>
      <c r="BQ17" s="139">
        <f t="shared" si="26"/>
        <v>-0.30999999999999872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1010</v>
      </c>
      <c r="G18" s="16">
        <f>'[3]10'!G20</f>
        <v>0</v>
      </c>
      <c r="H18" s="17">
        <f t="shared" si="27"/>
        <v>1330</v>
      </c>
      <c r="I18" s="15">
        <f>'[3]10'!J20</f>
        <v>320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151</v>
      </c>
      <c r="N18" s="16">
        <f>'[3]10'!O20</f>
        <v>0</v>
      </c>
      <c r="O18" s="17">
        <f t="shared" si="28"/>
        <v>471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151</v>
      </c>
      <c r="V18" s="16">
        <f t="shared" si="0"/>
        <v>0</v>
      </c>
      <c r="W18" s="17">
        <f t="shared" si="30"/>
        <v>471</v>
      </c>
      <c r="X18" s="8">
        <f t="shared" si="4"/>
        <v>26.2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26.2</v>
      </c>
      <c r="AE18" s="8">
        <f t="shared" si="11"/>
        <v>26.2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26.2</v>
      </c>
      <c r="AL18" s="8">
        <f t="shared" si="3"/>
        <v>267.60000000000002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151</v>
      </c>
      <c r="AQ18" s="8">
        <f t="shared" si="3"/>
        <v>0</v>
      </c>
      <c r="AR18" s="8">
        <f t="shared" si="18"/>
        <v>418.6</v>
      </c>
      <c r="AT18" s="8">
        <v>25.89</v>
      </c>
      <c r="AU18" s="8">
        <v>25.89</v>
      </c>
      <c r="AW18" s="202">
        <v>26.2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26.2</v>
      </c>
      <c r="BD18" s="202">
        <v>26.2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26.2</v>
      </c>
      <c r="BL18" s="8">
        <f t="shared" si="21"/>
        <v>25.89</v>
      </c>
      <c r="BM18" s="8">
        <f t="shared" si="22"/>
        <v>25.89</v>
      </c>
      <c r="BN18" s="8">
        <f t="shared" si="23"/>
        <v>26.2</v>
      </c>
      <c r="BO18" s="8">
        <f t="shared" si="24"/>
        <v>26.2</v>
      </c>
      <c r="BP18" s="139">
        <f t="shared" si="25"/>
        <v>-0.30999999999999872</v>
      </c>
      <c r="BQ18" s="139">
        <f t="shared" si="26"/>
        <v>-0.30999999999999872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1010</v>
      </c>
      <c r="G19" s="16">
        <f>'[3]10'!G21</f>
        <v>0</v>
      </c>
      <c r="H19" s="17">
        <f t="shared" si="27"/>
        <v>1330</v>
      </c>
      <c r="I19" s="15">
        <f>'[3]10'!J21</f>
        <v>320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151</v>
      </c>
      <c r="N19" s="16">
        <f>'[3]10'!O21</f>
        <v>0</v>
      </c>
      <c r="O19" s="17">
        <f t="shared" si="28"/>
        <v>471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151</v>
      </c>
      <c r="V19" s="16">
        <f t="shared" si="29"/>
        <v>0</v>
      </c>
      <c r="W19" s="17">
        <f t="shared" si="30"/>
        <v>471</v>
      </c>
      <c r="X19" s="8">
        <f t="shared" si="4"/>
        <v>26.2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26.2</v>
      </c>
      <c r="AE19" s="8">
        <f t="shared" si="11"/>
        <v>26.2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26.2</v>
      </c>
      <c r="AL19" s="8">
        <f t="shared" ref="AL19:AQ61" si="31">Q19-X19-AE19</f>
        <v>267.60000000000002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151</v>
      </c>
      <c r="AQ19" s="8">
        <f t="shared" si="31"/>
        <v>0</v>
      </c>
      <c r="AR19" s="8">
        <f t="shared" si="18"/>
        <v>418.6</v>
      </c>
      <c r="AT19" s="8">
        <v>25.89</v>
      </c>
      <c r="AU19" s="8">
        <v>25.89</v>
      </c>
      <c r="AW19" s="202">
        <v>26.2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26.2</v>
      </c>
      <c r="BD19" s="202">
        <v>26.2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26.2</v>
      </c>
      <c r="BL19" s="8">
        <f t="shared" si="21"/>
        <v>25.89</v>
      </c>
      <c r="BM19" s="8">
        <f t="shared" si="22"/>
        <v>25.89</v>
      </c>
      <c r="BN19" s="8">
        <f t="shared" si="23"/>
        <v>26.2</v>
      </c>
      <c r="BO19" s="8">
        <f t="shared" si="24"/>
        <v>26.2</v>
      </c>
      <c r="BP19" s="139">
        <f t="shared" si="25"/>
        <v>-0.30999999999999872</v>
      </c>
      <c r="BQ19" s="139">
        <f t="shared" si="26"/>
        <v>-0.30999999999999872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1010</v>
      </c>
      <c r="G20" s="16">
        <f>'[3]10'!G22</f>
        <v>0</v>
      </c>
      <c r="H20" s="17">
        <f t="shared" si="27"/>
        <v>1330</v>
      </c>
      <c r="I20" s="15">
        <f>'[3]10'!J22</f>
        <v>320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151</v>
      </c>
      <c r="N20" s="16">
        <f>'[3]10'!O22</f>
        <v>0</v>
      </c>
      <c r="O20" s="17">
        <f t="shared" si="28"/>
        <v>471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151</v>
      </c>
      <c r="V20" s="16">
        <f t="shared" si="29"/>
        <v>0</v>
      </c>
      <c r="W20" s="17">
        <f t="shared" si="30"/>
        <v>471</v>
      </c>
      <c r="X20" s="8">
        <f t="shared" si="4"/>
        <v>26.2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26.2</v>
      </c>
      <c r="AE20" s="8">
        <f t="shared" si="11"/>
        <v>26.2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26.2</v>
      </c>
      <c r="AL20" s="8">
        <f t="shared" si="31"/>
        <v>267.60000000000002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151</v>
      </c>
      <c r="AQ20" s="8">
        <f t="shared" si="31"/>
        <v>0</v>
      </c>
      <c r="AR20" s="8">
        <f t="shared" si="18"/>
        <v>418.6</v>
      </c>
      <c r="AT20" s="8">
        <v>25.89</v>
      </c>
      <c r="AU20" s="8">
        <v>25.89</v>
      </c>
      <c r="AW20" s="202">
        <v>26.2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26.2</v>
      </c>
      <c r="BD20" s="202">
        <v>26.2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26.2</v>
      </c>
      <c r="BL20" s="8">
        <f t="shared" si="21"/>
        <v>25.89</v>
      </c>
      <c r="BM20" s="8">
        <f t="shared" si="22"/>
        <v>25.89</v>
      </c>
      <c r="BN20" s="8">
        <f t="shared" si="23"/>
        <v>26.2</v>
      </c>
      <c r="BO20" s="8">
        <f t="shared" si="24"/>
        <v>26.2</v>
      </c>
      <c r="BP20" s="139">
        <f t="shared" si="25"/>
        <v>-0.30999999999999872</v>
      </c>
      <c r="BQ20" s="139">
        <f t="shared" si="26"/>
        <v>-0.30999999999999872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1010</v>
      </c>
      <c r="G21" s="16">
        <f>'[3]10'!G23</f>
        <v>0</v>
      </c>
      <c r="H21" s="17">
        <f t="shared" si="27"/>
        <v>1330</v>
      </c>
      <c r="I21" s="15">
        <f>'[3]10'!J23</f>
        <v>320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151</v>
      </c>
      <c r="N21" s="16">
        <f>'[3]10'!O23</f>
        <v>0</v>
      </c>
      <c r="O21" s="17">
        <f t="shared" si="28"/>
        <v>471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151</v>
      </c>
      <c r="V21" s="16">
        <f t="shared" si="29"/>
        <v>0</v>
      </c>
      <c r="W21" s="17">
        <f t="shared" si="30"/>
        <v>471</v>
      </c>
      <c r="X21" s="8">
        <f t="shared" si="4"/>
        <v>26.2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26.2</v>
      </c>
      <c r="AE21" s="8">
        <f t="shared" si="11"/>
        <v>26.2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26.2</v>
      </c>
      <c r="AL21" s="8">
        <f t="shared" si="31"/>
        <v>267.60000000000002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151</v>
      </c>
      <c r="AQ21" s="8">
        <f t="shared" si="31"/>
        <v>0</v>
      </c>
      <c r="AR21" s="8">
        <f t="shared" si="18"/>
        <v>418.6</v>
      </c>
      <c r="AT21" s="8">
        <v>25.89</v>
      </c>
      <c r="AU21" s="8">
        <v>25.89</v>
      </c>
      <c r="AW21" s="202">
        <v>26.2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26.2</v>
      </c>
      <c r="BD21" s="202">
        <v>26.2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26.2</v>
      </c>
      <c r="BL21" s="8">
        <f t="shared" si="21"/>
        <v>25.89</v>
      </c>
      <c r="BM21" s="8">
        <f t="shared" si="22"/>
        <v>25.89</v>
      </c>
      <c r="BN21" s="8">
        <f t="shared" si="23"/>
        <v>26.2</v>
      </c>
      <c r="BO21" s="8">
        <f t="shared" si="24"/>
        <v>26.2</v>
      </c>
      <c r="BP21" s="139">
        <f t="shared" si="25"/>
        <v>-0.30999999999999872</v>
      </c>
      <c r="BQ21" s="139">
        <f t="shared" si="26"/>
        <v>-0.30999999999999872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1010</v>
      </c>
      <c r="G22" s="16">
        <f>'[3]10'!G24</f>
        <v>0</v>
      </c>
      <c r="H22" s="17">
        <f t="shared" si="27"/>
        <v>1330</v>
      </c>
      <c r="I22" s="15">
        <f>'[3]10'!J24</f>
        <v>320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151</v>
      </c>
      <c r="N22" s="16">
        <f>'[3]10'!O24</f>
        <v>0</v>
      </c>
      <c r="O22" s="17">
        <f t="shared" si="28"/>
        <v>471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151</v>
      </c>
      <c r="V22" s="16">
        <f t="shared" si="29"/>
        <v>0</v>
      </c>
      <c r="W22" s="17">
        <f t="shared" si="30"/>
        <v>471</v>
      </c>
      <c r="X22" s="8">
        <f t="shared" si="4"/>
        <v>26.2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26.2</v>
      </c>
      <c r="AE22" s="8">
        <f t="shared" si="11"/>
        <v>26.2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26.2</v>
      </c>
      <c r="AL22" s="8">
        <f t="shared" si="31"/>
        <v>267.60000000000002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151</v>
      </c>
      <c r="AQ22" s="8">
        <f t="shared" si="31"/>
        <v>0</v>
      </c>
      <c r="AR22" s="8">
        <f t="shared" si="18"/>
        <v>418.6</v>
      </c>
      <c r="AT22" s="8">
        <v>25.89</v>
      </c>
      <c r="AU22" s="8">
        <v>25.89</v>
      </c>
      <c r="AW22" s="202">
        <v>26.2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26.2</v>
      </c>
      <c r="BD22" s="202">
        <v>26.2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26.2</v>
      </c>
      <c r="BL22" s="8">
        <f t="shared" si="21"/>
        <v>25.89</v>
      </c>
      <c r="BM22" s="8">
        <f t="shared" si="22"/>
        <v>25.89</v>
      </c>
      <c r="BN22" s="8">
        <f t="shared" si="23"/>
        <v>26.2</v>
      </c>
      <c r="BO22" s="8">
        <f t="shared" si="24"/>
        <v>26.2</v>
      </c>
      <c r="BP22" s="139">
        <f t="shared" si="25"/>
        <v>-0.30999999999999872</v>
      </c>
      <c r="BQ22" s="139">
        <f t="shared" si="26"/>
        <v>-0.30999999999999872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1010</v>
      </c>
      <c r="G23" s="16">
        <f>'[3]10'!G25</f>
        <v>0</v>
      </c>
      <c r="H23" s="17">
        <f t="shared" si="27"/>
        <v>1330</v>
      </c>
      <c r="I23" s="15">
        <f>'[3]10'!J25</f>
        <v>320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151</v>
      </c>
      <c r="N23" s="16">
        <f>'[3]10'!O25</f>
        <v>0</v>
      </c>
      <c r="O23" s="17">
        <f t="shared" si="28"/>
        <v>471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151</v>
      </c>
      <c r="V23" s="16">
        <f t="shared" si="29"/>
        <v>0</v>
      </c>
      <c r="W23" s="17">
        <f t="shared" si="30"/>
        <v>471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25.03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25.03</v>
      </c>
      <c r="AL23" s="8">
        <f t="shared" si="31"/>
        <v>262.97000000000003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151</v>
      </c>
      <c r="AQ23" s="8">
        <f t="shared" si="31"/>
        <v>0</v>
      </c>
      <c r="AR23" s="8">
        <f t="shared" si="18"/>
        <v>413.97</v>
      </c>
      <c r="AT23" s="8">
        <v>31.46</v>
      </c>
      <c r="AU23" s="8">
        <v>24.77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25.03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25.03</v>
      </c>
      <c r="BL23" s="8">
        <f t="shared" si="21"/>
        <v>31.46</v>
      </c>
      <c r="BM23" s="8">
        <f t="shared" si="22"/>
        <v>24.77</v>
      </c>
      <c r="BN23" s="8">
        <f t="shared" si="23"/>
        <v>32</v>
      </c>
      <c r="BO23" s="8">
        <f t="shared" si="24"/>
        <v>25.03</v>
      </c>
      <c r="BP23" s="139">
        <f t="shared" si="25"/>
        <v>-0.53999999999999915</v>
      </c>
      <c r="BQ23" s="139">
        <f t="shared" si="26"/>
        <v>-0.26000000000000156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1010</v>
      </c>
      <c r="G24" s="16">
        <f>'[3]10'!G26</f>
        <v>0</v>
      </c>
      <c r="H24" s="17">
        <f t="shared" si="27"/>
        <v>1330</v>
      </c>
      <c r="I24" s="15">
        <f>'[3]10'!J26</f>
        <v>320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151</v>
      </c>
      <c r="N24" s="16">
        <f>'[3]10'!O26</f>
        <v>0</v>
      </c>
      <c r="O24" s="17">
        <f t="shared" si="28"/>
        <v>471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151</v>
      </c>
      <c r="V24" s="16">
        <f t="shared" si="29"/>
        <v>0</v>
      </c>
      <c r="W24" s="17">
        <f t="shared" si="30"/>
        <v>471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25.03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25.03</v>
      </c>
      <c r="AL24" s="8">
        <f t="shared" si="31"/>
        <v>262.97000000000003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151</v>
      </c>
      <c r="AQ24" s="8">
        <f t="shared" si="31"/>
        <v>0</v>
      </c>
      <c r="AR24" s="8">
        <f t="shared" si="18"/>
        <v>413.97</v>
      </c>
      <c r="AT24" s="8">
        <v>31.46</v>
      </c>
      <c r="AU24" s="8">
        <v>24.77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25.03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25.03</v>
      </c>
      <c r="BL24" s="8">
        <f t="shared" si="21"/>
        <v>31.46</v>
      </c>
      <c r="BM24" s="8">
        <f t="shared" si="22"/>
        <v>24.77</v>
      </c>
      <c r="BN24" s="8">
        <f t="shared" si="23"/>
        <v>32</v>
      </c>
      <c r="BO24" s="8">
        <f t="shared" si="24"/>
        <v>25.03</v>
      </c>
      <c r="BP24" s="139">
        <f t="shared" si="25"/>
        <v>-0.53999999999999915</v>
      </c>
      <c r="BQ24" s="139">
        <f t="shared" si="26"/>
        <v>-0.26000000000000156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1010</v>
      </c>
      <c r="G25" s="16">
        <f>'[3]10'!G27</f>
        <v>0</v>
      </c>
      <c r="H25" s="17">
        <f t="shared" si="27"/>
        <v>1330</v>
      </c>
      <c r="I25" s="15">
        <f>'[3]10'!J27</f>
        <v>320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151</v>
      </c>
      <c r="N25" s="16">
        <f>'[3]10'!O27</f>
        <v>0</v>
      </c>
      <c r="O25" s="17">
        <f t="shared" si="28"/>
        <v>471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151</v>
      </c>
      <c r="V25" s="16">
        <f t="shared" si="29"/>
        <v>0</v>
      </c>
      <c r="W25" s="17">
        <f t="shared" si="30"/>
        <v>471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25.03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25.03</v>
      </c>
      <c r="AL25" s="8">
        <f t="shared" si="31"/>
        <v>262.97000000000003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151</v>
      </c>
      <c r="AQ25" s="8">
        <f t="shared" si="31"/>
        <v>0</v>
      </c>
      <c r="AR25" s="8">
        <f t="shared" si="18"/>
        <v>413.97</v>
      </c>
      <c r="AT25" s="8">
        <v>31.46</v>
      </c>
      <c r="AU25" s="8">
        <v>24.77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25.03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25.03</v>
      </c>
      <c r="BL25" s="8">
        <f t="shared" si="21"/>
        <v>31.46</v>
      </c>
      <c r="BM25" s="8">
        <f t="shared" si="22"/>
        <v>24.77</v>
      </c>
      <c r="BN25" s="8">
        <f t="shared" si="23"/>
        <v>32</v>
      </c>
      <c r="BO25" s="8">
        <f t="shared" si="24"/>
        <v>25.03</v>
      </c>
      <c r="BP25" s="139">
        <f t="shared" si="25"/>
        <v>-0.53999999999999915</v>
      </c>
      <c r="BQ25" s="139">
        <f t="shared" si="26"/>
        <v>-0.26000000000000156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1010</v>
      </c>
      <c r="G26" s="16">
        <f>'[3]10'!G28</f>
        <v>0</v>
      </c>
      <c r="H26" s="17">
        <f t="shared" si="27"/>
        <v>1330</v>
      </c>
      <c r="I26" s="15">
        <f>'[3]10'!J28</f>
        <v>320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151</v>
      </c>
      <c r="N26" s="16">
        <f>'[3]10'!O28</f>
        <v>0</v>
      </c>
      <c r="O26" s="17">
        <f t="shared" si="28"/>
        <v>471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151</v>
      </c>
      <c r="V26" s="16">
        <f t="shared" si="29"/>
        <v>0</v>
      </c>
      <c r="W26" s="17">
        <f t="shared" si="30"/>
        <v>471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25.03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25.03</v>
      </c>
      <c r="AL26" s="8">
        <f t="shared" si="31"/>
        <v>262.97000000000003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151</v>
      </c>
      <c r="AQ26" s="8">
        <f t="shared" si="31"/>
        <v>0</v>
      </c>
      <c r="AR26" s="8">
        <f t="shared" si="18"/>
        <v>413.97</v>
      </c>
      <c r="AT26" s="8">
        <v>31.46</v>
      </c>
      <c r="AU26" s="8">
        <v>24.77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25.03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25.03</v>
      </c>
      <c r="BL26" s="8">
        <f t="shared" si="21"/>
        <v>31.46</v>
      </c>
      <c r="BM26" s="8">
        <f t="shared" si="22"/>
        <v>24.77</v>
      </c>
      <c r="BN26" s="8">
        <f t="shared" si="23"/>
        <v>32</v>
      </c>
      <c r="BO26" s="8">
        <f t="shared" si="24"/>
        <v>25.03</v>
      </c>
      <c r="BP26" s="139">
        <f t="shared" si="25"/>
        <v>-0.53999999999999915</v>
      </c>
      <c r="BQ26" s="139">
        <f t="shared" si="26"/>
        <v>-0.26000000000000156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980</v>
      </c>
      <c r="G27" s="16">
        <f>'[3]10'!G29</f>
        <v>30</v>
      </c>
      <c r="H27" s="17">
        <f t="shared" si="27"/>
        <v>1330</v>
      </c>
      <c r="I27" s="15">
        <f>'[3]10'!J29</f>
        <v>320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154</v>
      </c>
      <c r="N27" s="16">
        <f>'[3]10'!O29</f>
        <v>25.082000000000001</v>
      </c>
      <c r="O27" s="17">
        <f t="shared" si="28"/>
        <v>499.08199999999999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154</v>
      </c>
      <c r="V27" s="16">
        <f t="shared" si="29"/>
        <v>25.082000000000001</v>
      </c>
      <c r="W27" s="17">
        <f t="shared" si="30"/>
        <v>499.08199999999999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2.46</v>
      </c>
      <c r="AD27" s="8">
        <f t="shared" si="10"/>
        <v>34.46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2.46</v>
      </c>
      <c r="AK27" s="8">
        <f t="shared" si="17"/>
        <v>34.46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154</v>
      </c>
      <c r="AQ27" s="8">
        <f t="shared" si="31"/>
        <v>20.161999999999999</v>
      </c>
      <c r="AR27" s="8">
        <f t="shared" si="18"/>
        <v>430.16199999999998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2.46</v>
      </c>
      <c r="BC27" s="8">
        <f t="shared" si="19"/>
        <v>34.46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2.46</v>
      </c>
      <c r="BJ27" s="8">
        <f t="shared" si="20"/>
        <v>34.46</v>
      </c>
      <c r="BL27" s="8">
        <f t="shared" si="21"/>
        <v>30.8</v>
      </c>
      <c r="BM27" s="8">
        <f t="shared" si="22"/>
        <v>30.8</v>
      </c>
      <c r="BN27" s="8">
        <f t="shared" si="23"/>
        <v>34.46</v>
      </c>
      <c r="BO27" s="8">
        <f t="shared" si="24"/>
        <v>34.46</v>
      </c>
      <c r="BP27" s="139">
        <f t="shared" si="25"/>
        <v>-3.66</v>
      </c>
      <c r="BQ27" s="139">
        <f t="shared" si="26"/>
        <v>-3.66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980</v>
      </c>
      <c r="G28" s="16">
        <f>'[3]10'!G30</f>
        <v>30</v>
      </c>
      <c r="H28" s="17">
        <f t="shared" si="27"/>
        <v>1330</v>
      </c>
      <c r="I28" s="15">
        <f>'[3]10'!J30</f>
        <v>320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300</v>
      </c>
      <c r="N28" s="16">
        <f>'[3]10'!O30</f>
        <v>25.082000000000001</v>
      </c>
      <c r="O28" s="17">
        <f t="shared" si="28"/>
        <v>645.08199999999999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300</v>
      </c>
      <c r="V28" s="16">
        <f t="shared" si="29"/>
        <v>25.082000000000001</v>
      </c>
      <c r="W28" s="17">
        <f t="shared" si="30"/>
        <v>645.08199999999999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2.46</v>
      </c>
      <c r="AD28" s="8">
        <f t="shared" si="10"/>
        <v>34.46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2.46</v>
      </c>
      <c r="AK28" s="8">
        <f t="shared" si="17"/>
        <v>34.46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300</v>
      </c>
      <c r="AQ28" s="8">
        <f t="shared" si="31"/>
        <v>20.161999999999999</v>
      </c>
      <c r="AR28" s="8">
        <f t="shared" si="18"/>
        <v>576.16200000000003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2.46</v>
      </c>
      <c r="BC28" s="8">
        <f t="shared" si="19"/>
        <v>34.46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2.46</v>
      </c>
      <c r="BJ28" s="8">
        <f t="shared" si="20"/>
        <v>34.46</v>
      </c>
      <c r="BL28" s="8">
        <f t="shared" si="21"/>
        <v>30.8</v>
      </c>
      <c r="BM28" s="8">
        <f t="shared" si="22"/>
        <v>30.8</v>
      </c>
      <c r="BN28" s="8">
        <f t="shared" si="23"/>
        <v>34.46</v>
      </c>
      <c r="BO28" s="8">
        <f t="shared" si="24"/>
        <v>34.46</v>
      </c>
      <c r="BP28" s="139">
        <f t="shared" si="25"/>
        <v>-3.66</v>
      </c>
      <c r="BQ28" s="139">
        <f t="shared" si="26"/>
        <v>-3.66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980</v>
      </c>
      <c r="G29" s="16">
        <f>'[3]10'!G31</f>
        <v>30</v>
      </c>
      <c r="H29" s="17">
        <f t="shared" si="27"/>
        <v>1330</v>
      </c>
      <c r="I29" s="15">
        <f>'[3]10'!J31</f>
        <v>320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278</v>
      </c>
      <c r="N29" s="16">
        <f>'[3]10'!O31</f>
        <v>30</v>
      </c>
      <c r="O29" s="17">
        <f t="shared" si="28"/>
        <v>628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278</v>
      </c>
      <c r="V29" s="16">
        <f t="shared" si="29"/>
        <v>30</v>
      </c>
      <c r="W29" s="17">
        <f t="shared" si="30"/>
        <v>628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2.46</v>
      </c>
      <c r="AD29" s="8">
        <f t="shared" si="10"/>
        <v>34.46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2.46</v>
      </c>
      <c r="AK29" s="8">
        <f t="shared" si="17"/>
        <v>34.46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278</v>
      </c>
      <c r="AQ29" s="8">
        <f t="shared" si="31"/>
        <v>25.08</v>
      </c>
      <c r="AR29" s="8">
        <f t="shared" si="18"/>
        <v>559.08000000000004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2.46</v>
      </c>
      <c r="BC29" s="8">
        <f t="shared" si="19"/>
        <v>34.46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2.46</v>
      </c>
      <c r="BJ29" s="8">
        <f t="shared" si="20"/>
        <v>34.46</v>
      </c>
      <c r="BL29" s="8">
        <f t="shared" si="21"/>
        <v>30.8</v>
      </c>
      <c r="BM29" s="8">
        <f t="shared" si="22"/>
        <v>30.8</v>
      </c>
      <c r="BN29" s="8">
        <f t="shared" si="23"/>
        <v>34.46</v>
      </c>
      <c r="BO29" s="8">
        <f t="shared" si="24"/>
        <v>34.46</v>
      </c>
      <c r="BP29" s="139">
        <f t="shared" si="25"/>
        <v>-3.66</v>
      </c>
      <c r="BQ29" s="139">
        <f t="shared" si="26"/>
        <v>-3.66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980</v>
      </c>
      <c r="G30" s="16">
        <f>'[3]10'!G32</f>
        <v>30</v>
      </c>
      <c r="H30" s="17">
        <f t="shared" si="27"/>
        <v>1330</v>
      </c>
      <c r="I30" s="15">
        <f>'[3]10'!J32</f>
        <v>320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281</v>
      </c>
      <c r="N30" s="16">
        <f>'[3]10'!O32</f>
        <v>30</v>
      </c>
      <c r="O30" s="17">
        <f t="shared" si="28"/>
        <v>631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281</v>
      </c>
      <c r="V30" s="16">
        <f t="shared" si="29"/>
        <v>30</v>
      </c>
      <c r="W30" s="17">
        <f t="shared" si="30"/>
        <v>631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2.46</v>
      </c>
      <c r="AD30" s="8">
        <f t="shared" si="10"/>
        <v>34.46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2.46</v>
      </c>
      <c r="AK30" s="8">
        <f t="shared" si="17"/>
        <v>34.46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281</v>
      </c>
      <c r="AQ30" s="8">
        <f t="shared" si="31"/>
        <v>25.08</v>
      </c>
      <c r="AR30" s="8">
        <f t="shared" si="18"/>
        <v>562.08000000000004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2.46</v>
      </c>
      <c r="BC30" s="8">
        <f t="shared" si="19"/>
        <v>34.46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2.46</v>
      </c>
      <c r="BJ30" s="8">
        <f t="shared" si="20"/>
        <v>34.46</v>
      </c>
      <c r="BL30" s="8">
        <f t="shared" si="21"/>
        <v>30.8</v>
      </c>
      <c r="BM30" s="8">
        <f t="shared" si="22"/>
        <v>30.8</v>
      </c>
      <c r="BN30" s="8">
        <f t="shared" si="23"/>
        <v>34.46</v>
      </c>
      <c r="BO30" s="8">
        <f t="shared" si="24"/>
        <v>34.46</v>
      </c>
      <c r="BP30" s="139">
        <f t="shared" si="25"/>
        <v>-3.66</v>
      </c>
      <c r="BQ30" s="139">
        <f t="shared" si="26"/>
        <v>-3.66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980</v>
      </c>
      <c r="G31" s="16">
        <f>'[3]10'!G33</f>
        <v>30</v>
      </c>
      <c r="H31" s="17">
        <f t="shared" si="27"/>
        <v>1330</v>
      </c>
      <c r="I31" s="15">
        <f>'[3]10'!J33</f>
        <v>320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197</v>
      </c>
      <c r="N31" s="16">
        <f>'[3]10'!O33</f>
        <v>30</v>
      </c>
      <c r="O31" s="17">
        <f t="shared" si="28"/>
        <v>547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197</v>
      </c>
      <c r="V31" s="16">
        <f t="shared" si="29"/>
        <v>30</v>
      </c>
      <c r="W31" s="17">
        <f t="shared" si="30"/>
        <v>547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2.46</v>
      </c>
      <c r="AD31" s="8">
        <f t="shared" si="10"/>
        <v>34.46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2.46</v>
      </c>
      <c r="AK31" s="8">
        <f t="shared" si="17"/>
        <v>34.46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197</v>
      </c>
      <c r="AQ31" s="8">
        <f t="shared" si="31"/>
        <v>25.08</v>
      </c>
      <c r="AR31" s="8">
        <f t="shared" si="18"/>
        <v>478.08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2.46</v>
      </c>
      <c r="BC31" s="8">
        <f t="shared" si="19"/>
        <v>34.46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2.46</v>
      </c>
      <c r="BJ31" s="8">
        <f t="shared" si="20"/>
        <v>34.46</v>
      </c>
      <c r="BL31" s="8">
        <f t="shared" si="21"/>
        <v>30.8</v>
      </c>
      <c r="BM31" s="8">
        <f t="shared" si="22"/>
        <v>30.8</v>
      </c>
      <c r="BN31" s="8">
        <f t="shared" si="23"/>
        <v>34.46</v>
      </c>
      <c r="BO31" s="8">
        <f t="shared" si="24"/>
        <v>34.46</v>
      </c>
      <c r="BP31" s="139">
        <f t="shared" si="25"/>
        <v>-3.66</v>
      </c>
      <c r="BQ31" s="139">
        <f t="shared" si="26"/>
        <v>-3.66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980</v>
      </c>
      <c r="G32" s="16">
        <f>'[3]10'!G34</f>
        <v>30</v>
      </c>
      <c r="H32" s="17">
        <f t="shared" si="27"/>
        <v>1330</v>
      </c>
      <c r="I32" s="15">
        <f>'[3]10'!J34</f>
        <v>320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190</v>
      </c>
      <c r="N32" s="16">
        <f>'[3]10'!O34</f>
        <v>30</v>
      </c>
      <c r="O32" s="17">
        <f t="shared" si="28"/>
        <v>540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190</v>
      </c>
      <c r="V32" s="16">
        <f t="shared" si="29"/>
        <v>30</v>
      </c>
      <c r="W32" s="17">
        <f t="shared" si="30"/>
        <v>540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2.46</v>
      </c>
      <c r="AD32" s="8">
        <f t="shared" si="10"/>
        <v>34.46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2.46</v>
      </c>
      <c r="AK32" s="8">
        <f t="shared" si="17"/>
        <v>34.46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190</v>
      </c>
      <c r="AQ32" s="8">
        <f t="shared" si="31"/>
        <v>25.08</v>
      </c>
      <c r="AR32" s="8">
        <f t="shared" si="18"/>
        <v>471.08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2.46</v>
      </c>
      <c r="BC32" s="8">
        <f t="shared" si="19"/>
        <v>34.46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2.46</v>
      </c>
      <c r="BJ32" s="8">
        <f t="shared" si="20"/>
        <v>34.46</v>
      </c>
      <c r="BL32" s="8">
        <f t="shared" si="21"/>
        <v>30.8</v>
      </c>
      <c r="BM32" s="8">
        <f t="shared" si="22"/>
        <v>30.8</v>
      </c>
      <c r="BN32" s="8">
        <f t="shared" si="23"/>
        <v>34.46</v>
      </c>
      <c r="BO32" s="8">
        <f t="shared" si="24"/>
        <v>34.46</v>
      </c>
      <c r="BP32" s="139">
        <f t="shared" si="25"/>
        <v>-3.66</v>
      </c>
      <c r="BQ32" s="139">
        <f t="shared" si="26"/>
        <v>-3.66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980</v>
      </c>
      <c r="G33" s="16">
        <f>'[3]10'!G35</f>
        <v>30</v>
      </c>
      <c r="H33" s="17">
        <f t="shared" si="27"/>
        <v>1330</v>
      </c>
      <c r="I33" s="15">
        <f>'[3]10'!J35</f>
        <v>320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186</v>
      </c>
      <c r="N33" s="16">
        <f>'[3]10'!O35</f>
        <v>30</v>
      </c>
      <c r="O33" s="17">
        <f t="shared" si="28"/>
        <v>536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186</v>
      </c>
      <c r="V33" s="16">
        <f t="shared" si="29"/>
        <v>30</v>
      </c>
      <c r="W33" s="17">
        <f t="shared" si="30"/>
        <v>536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2.46</v>
      </c>
      <c r="AD33" s="8">
        <f t="shared" si="10"/>
        <v>34.46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2.46</v>
      </c>
      <c r="AK33" s="8">
        <f t="shared" si="17"/>
        <v>34.46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186</v>
      </c>
      <c r="AQ33" s="8">
        <f t="shared" si="31"/>
        <v>25.08</v>
      </c>
      <c r="AR33" s="8">
        <f t="shared" si="18"/>
        <v>467.08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2.46</v>
      </c>
      <c r="BC33" s="8">
        <f t="shared" si="19"/>
        <v>34.46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2.46</v>
      </c>
      <c r="BJ33" s="8">
        <f t="shared" si="20"/>
        <v>34.46</v>
      </c>
      <c r="BL33" s="8">
        <f t="shared" si="21"/>
        <v>30.8</v>
      </c>
      <c r="BM33" s="8">
        <f t="shared" si="22"/>
        <v>30.8</v>
      </c>
      <c r="BN33" s="8">
        <f t="shared" si="23"/>
        <v>34.46</v>
      </c>
      <c r="BO33" s="8">
        <f t="shared" si="24"/>
        <v>34.46</v>
      </c>
      <c r="BP33" s="139">
        <f t="shared" si="25"/>
        <v>-3.66</v>
      </c>
      <c r="BQ33" s="139">
        <f t="shared" si="26"/>
        <v>-3.66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980</v>
      </c>
      <c r="G34" s="16">
        <f>'[3]10'!G36</f>
        <v>30</v>
      </c>
      <c r="H34" s="17">
        <f t="shared" si="27"/>
        <v>1330</v>
      </c>
      <c r="I34" s="15">
        <f>'[3]10'!J36</f>
        <v>320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186</v>
      </c>
      <c r="N34" s="16">
        <f>'[3]10'!O36</f>
        <v>30</v>
      </c>
      <c r="O34" s="17">
        <f t="shared" si="28"/>
        <v>536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186</v>
      </c>
      <c r="V34" s="16">
        <f t="shared" si="29"/>
        <v>30</v>
      </c>
      <c r="W34" s="17">
        <f t="shared" si="30"/>
        <v>536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2.46</v>
      </c>
      <c r="AD34" s="8">
        <f t="shared" si="10"/>
        <v>34.46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2.46</v>
      </c>
      <c r="AK34" s="8">
        <f t="shared" si="17"/>
        <v>34.46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186</v>
      </c>
      <c r="AQ34" s="8">
        <f t="shared" si="31"/>
        <v>25.08</v>
      </c>
      <c r="AR34" s="8">
        <f t="shared" si="18"/>
        <v>467.08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2.46</v>
      </c>
      <c r="BC34" s="8">
        <f t="shared" si="19"/>
        <v>34.46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2.46</v>
      </c>
      <c r="BJ34" s="8">
        <f t="shared" si="20"/>
        <v>34.46</v>
      </c>
      <c r="BL34" s="8">
        <f t="shared" si="21"/>
        <v>30.8</v>
      </c>
      <c r="BM34" s="8">
        <f t="shared" si="22"/>
        <v>30.8</v>
      </c>
      <c r="BN34" s="8">
        <f t="shared" si="23"/>
        <v>34.46</v>
      </c>
      <c r="BO34" s="8">
        <f t="shared" si="24"/>
        <v>34.46</v>
      </c>
      <c r="BP34" s="139">
        <f t="shared" si="25"/>
        <v>-3.66</v>
      </c>
      <c r="BQ34" s="139">
        <f t="shared" si="26"/>
        <v>-3.66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980</v>
      </c>
      <c r="G35" s="16">
        <f>'[3]10'!G37</f>
        <v>30</v>
      </c>
      <c r="H35" s="17">
        <f t="shared" si="27"/>
        <v>1330</v>
      </c>
      <c r="I35" s="15">
        <f>'[3]10'!J37</f>
        <v>320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230.29</v>
      </c>
      <c r="N35" s="16">
        <f>'[3]10'!O37</f>
        <v>30</v>
      </c>
      <c r="O35" s="17">
        <f t="shared" si="28"/>
        <v>580.29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230.29</v>
      </c>
      <c r="V35" s="16">
        <f t="shared" si="29"/>
        <v>30</v>
      </c>
      <c r="W35" s="17">
        <f t="shared" si="30"/>
        <v>580.29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2.46</v>
      </c>
      <c r="AD35" s="8">
        <f t="shared" si="10"/>
        <v>34.46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2.46</v>
      </c>
      <c r="AK35" s="8">
        <f t="shared" si="17"/>
        <v>34.46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230.29</v>
      </c>
      <c r="AQ35" s="8">
        <f t="shared" si="31"/>
        <v>25.08</v>
      </c>
      <c r="AR35" s="8">
        <f t="shared" si="18"/>
        <v>511.36999999999995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2.46</v>
      </c>
      <c r="BC35" s="8">
        <f t="shared" si="19"/>
        <v>34.46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2.46</v>
      </c>
      <c r="BJ35" s="8">
        <f t="shared" si="20"/>
        <v>34.46</v>
      </c>
      <c r="BL35" s="8">
        <f t="shared" si="21"/>
        <v>30.8</v>
      </c>
      <c r="BM35" s="8">
        <f t="shared" si="22"/>
        <v>30.8</v>
      </c>
      <c r="BN35" s="8">
        <f t="shared" si="23"/>
        <v>34.46</v>
      </c>
      <c r="BO35" s="8">
        <f t="shared" si="24"/>
        <v>34.46</v>
      </c>
      <c r="BP35" s="139">
        <f t="shared" si="25"/>
        <v>-3.66</v>
      </c>
      <c r="BQ35" s="139">
        <f t="shared" si="26"/>
        <v>-3.66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980</v>
      </c>
      <c r="G36" s="16">
        <f>'[3]10'!G38</f>
        <v>30</v>
      </c>
      <c r="H36" s="17">
        <f t="shared" si="27"/>
        <v>1330</v>
      </c>
      <c r="I36" s="15">
        <f>'[3]10'!J38</f>
        <v>320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253.82</v>
      </c>
      <c r="N36" s="16">
        <f>'[3]10'!O38</f>
        <v>30</v>
      </c>
      <c r="O36" s="17">
        <f t="shared" si="28"/>
        <v>603.81999999999994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253.82</v>
      </c>
      <c r="V36" s="16">
        <f t="shared" si="29"/>
        <v>30</v>
      </c>
      <c r="W36" s="17">
        <f t="shared" si="30"/>
        <v>603.81999999999994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2.46</v>
      </c>
      <c r="AD36" s="8">
        <f t="shared" si="10"/>
        <v>34.46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2.46</v>
      </c>
      <c r="AK36" s="8">
        <f t="shared" si="17"/>
        <v>34.46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253.82</v>
      </c>
      <c r="AQ36" s="8">
        <f t="shared" si="31"/>
        <v>25.08</v>
      </c>
      <c r="AR36" s="8">
        <f t="shared" si="18"/>
        <v>534.9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2.46</v>
      </c>
      <c r="BC36" s="8">
        <f t="shared" si="19"/>
        <v>34.46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2.46</v>
      </c>
      <c r="BJ36" s="8">
        <f t="shared" si="20"/>
        <v>34.46</v>
      </c>
      <c r="BL36" s="8">
        <f t="shared" si="21"/>
        <v>30.8</v>
      </c>
      <c r="BM36" s="8">
        <f t="shared" si="22"/>
        <v>30.8</v>
      </c>
      <c r="BN36" s="8">
        <f t="shared" si="23"/>
        <v>34.46</v>
      </c>
      <c r="BO36" s="8">
        <f t="shared" si="24"/>
        <v>34.46</v>
      </c>
      <c r="BP36" s="139">
        <f t="shared" si="25"/>
        <v>-3.66</v>
      </c>
      <c r="BQ36" s="139">
        <f t="shared" si="26"/>
        <v>-3.66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980</v>
      </c>
      <c r="G37" s="16">
        <f>'[3]10'!G39</f>
        <v>30</v>
      </c>
      <c r="H37" s="17">
        <f t="shared" si="27"/>
        <v>1330</v>
      </c>
      <c r="I37" s="15">
        <f>'[3]10'!J39</f>
        <v>320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217.72</v>
      </c>
      <c r="N37" s="16">
        <f>'[3]10'!O39</f>
        <v>30</v>
      </c>
      <c r="O37" s="17">
        <f t="shared" si="28"/>
        <v>567.72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217.72</v>
      </c>
      <c r="V37" s="16">
        <f t="shared" si="29"/>
        <v>30</v>
      </c>
      <c r="W37" s="17">
        <f t="shared" si="30"/>
        <v>567.72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2.46</v>
      </c>
      <c r="AD37" s="8">
        <f t="shared" si="10"/>
        <v>34.46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2.46</v>
      </c>
      <c r="AK37" s="8">
        <f t="shared" si="17"/>
        <v>34.46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217.72</v>
      </c>
      <c r="AQ37" s="8">
        <f t="shared" si="31"/>
        <v>25.08</v>
      </c>
      <c r="AR37" s="8">
        <f t="shared" si="18"/>
        <v>498.8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2.46</v>
      </c>
      <c r="BC37" s="8">
        <f t="shared" si="19"/>
        <v>34.46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2.46</v>
      </c>
      <c r="BJ37" s="8">
        <f t="shared" si="20"/>
        <v>34.46</v>
      </c>
      <c r="BL37" s="8">
        <f t="shared" si="21"/>
        <v>30.8</v>
      </c>
      <c r="BM37" s="8">
        <f t="shared" si="22"/>
        <v>30.8</v>
      </c>
      <c r="BN37" s="8">
        <f t="shared" si="23"/>
        <v>34.46</v>
      </c>
      <c r="BO37" s="8">
        <f t="shared" si="24"/>
        <v>34.46</v>
      </c>
      <c r="BP37" s="139">
        <f t="shared" si="25"/>
        <v>-3.66</v>
      </c>
      <c r="BQ37" s="139">
        <f t="shared" si="26"/>
        <v>-3.66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980</v>
      </c>
      <c r="G38" s="16">
        <f>'[3]10'!G40</f>
        <v>30</v>
      </c>
      <c r="H38" s="17">
        <f t="shared" si="27"/>
        <v>1330</v>
      </c>
      <c r="I38" s="15">
        <f>'[3]10'!J40</f>
        <v>320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293.91000000000003</v>
      </c>
      <c r="N38" s="16">
        <f>'[3]10'!O40</f>
        <v>30</v>
      </c>
      <c r="O38" s="17">
        <f t="shared" si="28"/>
        <v>643.91000000000008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293.91000000000003</v>
      </c>
      <c r="V38" s="16">
        <f t="shared" si="29"/>
        <v>30</v>
      </c>
      <c r="W38" s="17">
        <f t="shared" si="30"/>
        <v>643.91000000000008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2.46</v>
      </c>
      <c r="AD38" s="8">
        <f t="shared" si="10"/>
        <v>34.46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2.46</v>
      </c>
      <c r="AK38" s="8">
        <f t="shared" si="17"/>
        <v>34.46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293.91000000000003</v>
      </c>
      <c r="AQ38" s="8">
        <f t="shared" si="31"/>
        <v>25.08</v>
      </c>
      <c r="AR38" s="8">
        <f t="shared" si="18"/>
        <v>574.99000000000012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2.46</v>
      </c>
      <c r="BC38" s="8">
        <f t="shared" si="19"/>
        <v>34.46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2.46</v>
      </c>
      <c r="BJ38" s="8">
        <f t="shared" si="20"/>
        <v>34.46</v>
      </c>
      <c r="BL38" s="8">
        <f t="shared" si="21"/>
        <v>30.8</v>
      </c>
      <c r="BM38" s="8">
        <f t="shared" si="22"/>
        <v>30.8</v>
      </c>
      <c r="BN38" s="8">
        <f t="shared" si="23"/>
        <v>34.46</v>
      </c>
      <c r="BO38" s="8">
        <f t="shared" si="24"/>
        <v>34.46</v>
      </c>
      <c r="BP38" s="139">
        <f t="shared" si="25"/>
        <v>-3.66</v>
      </c>
      <c r="BQ38" s="139">
        <f t="shared" si="26"/>
        <v>-3.66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980</v>
      </c>
      <c r="G39" s="16">
        <f>'[3]10'!G41</f>
        <v>30</v>
      </c>
      <c r="H39" s="17">
        <f t="shared" si="27"/>
        <v>1330</v>
      </c>
      <c r="I39" s="15">
        <f>'[3]10'!J41</f>
        <v>320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300</v>
      </c>
      <c r="N39" s="16">
        <f>'[3]10'!O41</f>
        <v>30</v>
      </c>
      <c r="O39" s="17">
        <f t="shared" si="28"/>
        <v>650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300</v>
      </c>
      <c r="V39" s="16">
        <f t="shared" si="29"/>
        <v>30</v>
      </c>
      <c r="W39" s="17">
        <f t="shared" si="30"/>
        <v>650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2.46</v>
      </c>
      <c r="AD39" s="8">
        <f t="shared" si="10"/>
        <v>34.46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2.46</v>
      </c>
      <c r="AK39" s="8">
        <f t="shared" si="17"/>
        <v>34.46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300</v>
      </c>
      <c r="AQ39" s="8">
        <f t="shared" si="31"/>
        <v>25.08</v>
      </c>
      <c r="AR39" s="8">
        <f t="shared" si="18"/>
        <v>581.08000000000004</v>
      </c>
      <c r="AT39" s="8">
        <v>33.17</v>
      </c>
      <c r="AU39" s="8">
        <v>33.17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2.46</v>
      </c>
      <c r="BC39" s="8">
        <f t="shared" si="19"/>
        <v>34.46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2.46</v>
      </c>
      <c r="BJ39" s="8">
        <f t="shared" si="20"/>
        <v>34.46</v>
      </c>
      <c r="BL39" s="8">
        <f t="shared" si="21"/>
        <v>33.17</v>
      </c>
      <c r="BM39" s="8">
        <f t="shared" si="22"/>
        <v>33.17</v>
      </c>
      <c r="BN39" s="8">
        <f t="shared" si="23"/>
        <v>34.46</v>
      </c>
      <c r="BO39" s="8">
        <f t="shared" si="24"/>
        <v>34.46</v>
      </c>
      <c r="BP39" s="139">
        <f t="shared" si="25"/>
        <v>-1.2899999999999991</v>
      </c>
      <c r="BQ39" s="139">
        <f t="shared" si="26"/>
        <v>-1.2899999999999991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980</v>
      </c>
      <c r="G40" s="16">
        <f>'[3]10'!G42</f>
        <v>30</v>
      </c>
      <c r="H40" s="17">
        <f t="shared" si="27"/>
        <v>1330</v>
      </c>
      <c r="I40" s="15">
        <f>'[3]10'!J42</f>
        <v>320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300</v>
      </c>
      <c r="N40" s="16">
        <f>'[3]10'!O42</f>
        <v>30</v>
      </c>
      <c r="O40" s="17">
        <f t="shared" si="28"/>
        <v>650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300</v>
      </c>
      <c r="V40" s="16">
        <f t="shared" si="29"/>
        <v>30</v>
      </c>
      <c r="W40" s="17">
        <f t="shared" si="30"/>
        <v>650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2.46</v>
      </c>
      <c r="AD40" s="8">
        <f t="shared" si="10"/>
        <v>34.46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2.46</v>
      </c>
      <c r="AK40" s="8">
        <f t="shared" si="17"/>
        <v>34.46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300</v>
      </c>
      <c r="AQ40" s="8">
        <f t="shared" si="31"/>
        <v>25.08</v>
      </c>
      <c r="AR40" s="8">
        <f t="shared" si="18"/>
        <v>581.08000000000004</v>
      </c>
      <c r="AT40" s="8">
        <v>33.17</v>
      </c>
      <c r="AU40" s="8">
        <v>33.17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2.46</v>
      </c>
      <c r="BC40" s="8">
        <f t="shared" si="19"/>
        <v>34.46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2.46</v>
      </c>
      <c r="BJ40" s="8">
        <f t="shared" si="20"/>
        <v>34.46</v>
      </c>
      <c r="BL40" s="8">
        <f t="shared" si="21"/>
        <v>33.17</v>
      </c>
      <c r="BM40" s="8">
        <f t="shared" si="22"/>
        <v>33.17</v>
      </c>
      <c r="BN40" s="8">
        <f t="shared" si="23"/>
        <v>34.46</v>
      </c>
      <c r="BO40" s="8">
        <f t="shared" si="24"/>
        <v>34.46</v>
      </c>
      <c r="BP40" s="139">
        <f t="shared" si="25"/>
        <v>-1.2899999999999991</v>
      </c>
      <c r="BQ40" s="139">
        <f t="shared" si="26"/>
        <v>-1.2899999999999991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980</v>
      </c>
      <c r="G41" s="16">
        <f>'[3]10'!G43</f>
        <v>30</v>
      </c>
      <c r="H41" s="17">
        <f t="shared" si="27"/>
        <v>1330</v>
      </c>
      <c r="I41" s="15">
        <f>'[3]10'!J43</f>
        <v>320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300</v>
      </c>
      <c r="N41" s="16">
        <f>'[3]10'!O43</f>
        <v>30</v>
      </c>
      <c r="O41" s="17">
        <f t="shared" si="28"/>
        <v>650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300</v>
      </c>
      <c r="V41" s="16">
        <f t="shared" si="29"/>
        <v>30</v>
      </c>
      <c r="W41" s="17">
        <f t="shared" si="30"/>
        <v>650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2.46</v>
      </c>
      <c r="AD41" s="8">
        <f t="shared" si="10"/>
        <v>34.46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2.46</v>
      </c>
      <c r="AK41" s="8">
        <f t="shared" si="17"/>
        <v>34.46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300</v>
      </c>
      <c r="AQ41" s="8">
        <f t="shared" si="31"/>
        <v>25.08</v>
      </c>
      <c r="AR41" s="8">
        <f t="shared" si="18"/>
        <v>581.08000000000004</v>
      </c>
      <c r="AT41" s="8">
        <v>33.17</v>
      </c>
      <c r="AU41" s="8">
        <v>33.17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2.46</v>
      </c>
      <c r="BC41" s="8">
        <f t="shared" si="19"/>
        <v>34.46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2.46</v>
      </c>
      <c r="BJ41" s="8">
        <f t="shared" si="20"/>
        <v>34.46</v>
      </c>
      <c r="BL41" s="8">
        <f t="shared" si="21"/>
        <v>33.17</v>
      </c>
      <c r="BM41" s="8">
        <f t="shared" si="22"/>
        <v>33.17</v>
      </c>
      <c r="BN41" s="8">
        <f t="shared" si="23"/>
        <v>34.46</v>
      </c>
      <c r="BO41" s="8">
        <f t="shared" si="24"/>
        <v>34.46</v>
      </c>
      <c r="BP41" s="139">
        <f t="shared" si="25"/>
        <v>-1.2899999999999991</v>
      </c>
      <c r="BQ41" s="139">
        <f t="shared" si="26"/>
        <v>-1.2899999999999991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980</v>
      </c>
      <c r="G42" s="16">
        <f>'[3]10'!G44</f>
        <v>30</v>
      </c>
      <c r="H42" s="17">
        <f t="shared" si="27"/>
        <v>1330</v>
      </c>
      <c r="I42" s="15">
        <f>'[3]10'!J44</f>
        <v>320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300</v>
      </c>
      <c r="N42" s="16">
        <f>'[3]10'!O44</f>
        <v>30</v>
      </c>
      <c r="O42" s="17">
        <f t="shared" si="28"/>
        <v>650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300</v>
      </c>
      <c r="V42" s="16">
        <f t="shared" si="29"/>
        <v>30</v>
      </c>
      <c r="W42" s="17">
        <f t="shared" si="30"/>
        <v>650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2.46</v>
      </c>
      <c r="AD42" s="8">
        <f t="shared" si="10"/>
        <v>34.46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2.46</v>
      </c>
      <c r="AK42" s="8">
        <f t="shared" si="17"/>
        <v>34.46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300</v>
      </c>
      <c r="AQ42" s="8">
        <f t="shared" si="31"/>
        <v>25.08</v>
      </c>
      <c r="AR42" s="8">
        <f t="shared" si="18"/>
        <v>581.08000000000004</v>
      </c>
      <c r="AT42" s="8">
        <v>33.17</v>
      </c>
      <c r="AU42" s="8">
        <v>33.17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2.46</v>
      </c>
      <c r="BC42" s="8">
        <f t="shared" si="19"/>
        <v>34.46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2.46</v>
      </c>
      <c r="BJ42" s="8">
        <f t="shared" si="20"/>
        <v>34.46</v>
      </c>
      <c r="BL42" s="8">
        <f t="shared" si="21"/>
        <v>33.17</v>
      </c>
      <c r="BM42" s="8">
        <f t="shared" si="22"/>
        <v>33.17</v>
      </c>
      <c r="BN42" s="8">
        <f t="shared" si="23"/>
        <v>34.46</v>
      </c>
      <c r="BO42" s="8">
        <f t="shared" si="24"/>
        <v>34.46</v>
      </c>
      <c r="BP42" s="139">
        <f t="shared" si="25"/>
        <v>-1.2899999999999991</v>
      </c>
      <c r="BQ42" s="139">
        <f t="shared" si="26"/>
        <v>-1.2899999999999991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1010</v>
      </c>
      <c r="G43" s="16">
        <f>'[3]10'!G45</f>
        <v>0</v>
      </c>
      <c r="H43" s="17">
        <f t="shared" si="27"/>
        <v>1330</v>
      </c>
      <c r="I43" s="15">
        <f>'[3]10'!J45</f>
        <v>320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300</v>
      </c>
      <c r="N43" s="16">
        <f>'[3]10'!O45</f>
        <v>0</v>
      </c>
      <c r="O43" s="17">
        <f t="shared" si="28"/>
        <v>620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300</v>
      </c>
      <c r="V43" s="16">
        <f t="shared" si="29"/>
        <v>0</v>
      </c>
      <c r="W43" s="17">
        <f t="shared" si="30"/>
        <v>620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300</v>
      </c>
      <c r="AQ43" s="8">
        <f t="shared" si="31"/>
        <v>0</v>
      </c>
      <c r="AR43" s="8">
        <f t="shared" si="18"/>
        <v>556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1010</v>
      </c>
      <c r="G44" s="16">
        <f>'[3]10'!G46</f>
        <v>0</v>
      </c>
      <c r="H44" s="17">
        <f t="shared" si="27"/>
        <v>1330</v>
      </c>
      <c r="I44" s="15">
        <f>'[3]10'!J46</f>
        <v>320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300</v>
      </c>
      <c r="N44" s="16">
        <f>'[3]10'!O46</f>
        <v>0</v>
      </c>
      <c r="O44" s="17">
        <f t="shared" si="28"/>
        <v>620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300</v>
      </c>
      <c r="V44" s="16">
        <f t="shared" si="29"/>
        <v>0</v>
      </c>
      <c r="W44" s="17">
        <f t="shared" si="30"/>
        <v>620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300</v>
      </c>
      <c r="AQ44" s="8">
        <f t="shared" si="31"/>
        <v>0</v>
      </c>
      <c r="AR44" s="8">
        <f t="shared" si="18"/>
        <v>556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1010</v>
      </c>
      <c r="G45" s="16">
        <f>'[3]10'!G47</f>
        <v>0</v>
      </c>
      <c r="H45" s="17">
        <f t="shared" si="27"/>
        <v>1330</v>
      </c>
      <c r="I45" s="15">
        <f>'[3]10'!J47</f>
        <v>320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151</v>
      </c>
      <c r="N45" s="16">
        <f>'[3]10'!O47</f>
        <v>0</v>
      </c>
      <c r="O45" s="17">
        <f t="shared" si="28"/>
        <v>471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151</v>
      </c>
      <c r="V45" s="16">
        <f t="shared" si="29"/>
        <v>0</v>
      </c>
      <c r="W45" s="17">
        <f t="shared" si="30"/>
        <v>471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151</v>
      </c>
      <c r="AQ45" s="8">
        <f t="shared" si="31"/>
        <v>0</v>
      </c>
      <c r="AR45" s="8">
        <f t="shared" si="18"/>
        <v>407</v>
      </c>
      <c r="AT45" s="8">
        <v>30.8</v>
      </c>
      <c r="AU45" s="8">
        <v>30.8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1010</v>
      </c>
      <c r="G46" s="16">
        <f>'[3]10'!G48</f>
        <v>0</v>
      </c>
      <c r="H46" s="17">
        <f t="shared" si="27"/>
        <v>1330</v>
      </c>
      <c r="I46" s="15">
        <f>'[3]10'!J48</f>
        <v>320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151</v>
      </c>
      <c r="N46" s="16">
        <f>'[3]10'!O48</f>
        <v>0</v>
      </c>
      <c r="O46" s="17">
        <f t="shared" si="28"/>
        <v>471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151</v>
      </c>
      <c r="V46" s="16">
        <f t="shared" si="29"/>
        <v>0</v>
      </c>
      <c r="W46" s="17">
        <f t="shared" si="30"/>
        <v>471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151</v>
      </c>
      <c r="AQ46" s="8">
        <f t="shared" si="31"/>
        <v>0</v>
      </c>
      <c r="AR46" s="8">
        <f t="shared" si="18"/>
        <v>407</v>
      </c>
      <c r="AT46" s="8">
        <v>30.8</v>
      </c>
      <c r="AU46" s="8">
        <v>30.8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1010</v>
      </c>
      <c r="G47" s="16">
        <f>'[3]10'!G49</f>
        <v>0</v>
      </c>
      <c r="H47" s="17">
        <f t="shared" si="27"/>
        <v>1330</v>
      </c>
      <c r="I47" s="15">
        <f>'[3]10'!J49</f>
        <v>320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151</v>
      </c>
      <c r="N47" s="16">
        <f>'[3]10'!O49</f>
        <v>0</v>
      </c>
      <c r="O47" s="17">
        <f t="shared" si="28"/>
        <v>471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151</v>
      </c>
      <c r="V47" s="16">
        <f t="shared" si="29"/>
        <v>0</v>
      </c>
      <c r="W47" s="17">
        <f t="shared" si="30"/>
        <v>471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151</v>
      </c>
      <c r="AQ47" s="8">
        <f t="shared" si="31"/>
        <v>0</v>
      </c>
      <c r="AR47" s="8">
        <f t="shared" si="18"/>
        <v>407</v>
      </c>
      <c r="AT47" s="8">
        <v>30.8</v>
      </c>
      <c r="AU47" s="8">
        <v>30.8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1010</v>
      </c>
      <c r="G48" s="16">
        <f>'[3]10'!G50</f>
        <v>0</v>
      </c>
      <c r="H48" s="17">
        <f t="shared" si="27"/>
        <v>1330</v>
      </c>
      <c r="I48" s="15">
        <f>'[3]10'!J50</f>
        <v>320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151</v>
      </c>
      <c r="N48" s="16">
        <f>'[3]10'!O50</f>
        <v>0</v>
      </c>
      <c r="O48" s="17">
        <f t="shared" si="28"/>
        <v>471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151</v>
      </c>
      <c r="V48" s="16">
        <f t="shared" si="29"/>
        <v>0</v>
      </c>
      <c r="W48" s="17">
        <f t="shared" si="30"/>
        <v>471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151</v>
      </c>
      <c r="AQ48" s="8">
        <f t="shared" si="31"/>
        <v>0</v>
      </c>
      <c r="AR48" s="8">
        <f t="shared" si="18"/>
        <v>407</v>
      </c>
      <c r="AT48" s="8">
        <v>30.8</v>
      </c>
      <c r="AU48" s="8">
        <v>30.8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1010</v>
      </c>
      <c r="G49" s="16">
        <f>'[3]10'!G51</f>
        <v>0</v>
      </c>
      <c r="H49" s="17">
        <f t="shared" si="27"/>
        <v>1330</v>
      </c>
      <c r="I49" s="15">
        <f>'[3]10'!J51</f>
        <v>320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151</v>
      </c>
      <c r="N49" s="16">
        <f>'[3]10'!O51</f>
        <v>0</v>
      </c>
      <c r="O49" s="17">
        <f t="shared" si="28"/>
        <v>471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151</v>
      </c>
      <c r="V49" s="16">
        <f t="shared" si="29"/>
        <v>0</v>
      </c>
      <c r="W49" s="17">
        <f t="shared" si="30"/>
        <v>471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151</v>
      </c>
      <c r="AQ49" s="8">
        <f t="shared" si="31"/>
        <v>0</v>
      </c>
      <c r="AR49" s="8">
        <f t="shared" si="18"/>
        <v>407</v>
      </c>
      <c r="AT49" s="8">
        <v>30.8</v>
      </c>
      <c r="AU49" s="8">
        <v>30.8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32</v>
      </c>
      <c r="BP49" s="139">
        <f t="shared" si="25"/>
        <v>-1.1999999999999993</v>
      </c>
      <c r="BQ49" s="139">
        <f t="shared" si="26"/>
        <v>-1.1999999999999993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1010</v>
      </c>
      <c r="G50" s="16">
        <f>'[3]10'!G52</f>
        <v>0</v>
      </c>
      <c r="H50" s="17">
        <f t="shared" si="27"/>
        <v>1330</v>
      </c>
      <c r="I50" s="15">
        <f>'[3]10'!J52</f>
        <v>320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151</v>
      </c>
      <c r="N50" s="16">
        <f>'[3]10'!O52</f>
        <v>0</v>
      </c>
      <c r="O50" s="17">
        <f t="shared" si="28"/>
        <v>471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151</v>
      </c>
      <c r="V50" s="16">
        <f t="shared" si="29"/>
        <v>0</v>
      </c>
      <c r="W50" s="17">
        <f t="shared" si="30"/>
        <v>471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151</v>
      </c>
      <c r="AQ50" s="8">
        <f t="shared" si="31"/>
        <v>0</v>
      </c>
      <c r="AR50" s="8">
        <f t="shared" si="18"/>
        <v>407</v>
      </c>
      <c r="AT50" s="8">
        <v>30.8</v>
      </c>
      <c r="AU50" s="8">
        <v>30.8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32</v>
      </c>
      <c r="BP50" s="139">
        <f t="shared" si="25"/>
        <v>-1.1999999999999993</v>
      </c>
      <c r="BQ50" s="139">
        <f t="shared" si="26"/>
        <v>-1.1999999999999993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1010</v>
      </c>
      <c r="G51" s="16">
        <f>'[3]10'!G53</f>
        <v>0</v>
      </c>
      <c r="H51" s="17">
        <f t="shared" si="27"/>
        <v>1330</v>
      </c>
      <c r="I51" s="15">
        <f>'[3]10'!J53</f>
        <v>320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151</v>
      </c>
      <c r="N51" s="16">
        <f>'[3]10'!O53</f>
        <v>0</v>
      </c>
      <c r="O51" s="17">
        <f t="shared" si="28"/>
        <v>471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151</v>
      </c>
      <c r="V51" s="16">
        <f t="shared" si="29"/>
        <v>0</v>
      </c>
      <c r="W51" s="17">
        <f t="shared" si="30"/>
        <v>471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151</v>
      </c>
      <c r="AQ51" s="8">
        <f t="shared" si="31"/>
        <v>0</v>
      </c>
      <c r="AR51" s="8">
        <f t="shared" si="18"/>
        <v>407</v>
      </c>
      <c r="AT51" s="8">
        <v>30.8</v>
      </c>
      <c r="AU51" s="8">
        <v>30.8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</v>
      </c>
      <c r="BM51" s="8">
        <f t="shared" si="22"/>
        <v>30.8</v>
      </c>
      <c r="BN51" s="8">
        <f t="shared" si="23"/>
        <v>32</v>
      </c>
      <c r="BO51" s="8">
        <f t="shared" si="24"/>
        <v>32</v>
      </c>
      <c r="BP51" s="139">
        <f t="shared" si="25"/>
        <v>-1.1999999999999993</v>
      </c>
      <c r="BQ51" s="139">
        <f t="shared" si="26"/>
        <v>-1.1999999999999993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1010</v>
      </c>
      <c r="G52" s="16">
        <f>'[3]10'!G54</f>
        <v>0</v>
      </c>
      <c r="H52" s="17">
        <f t="shared" si="27"/>
        <v>1330</v>
      </c>
      <c r="I52" s="15">
        <f>'[3]10'!J54</f>
        <v>320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151</v>
      </c>
      <c r="N52" s="16">
        <f>'[3]10'!O54</f>
        <v>0</v>
      </c>
      <c r="O52" s="17">
        <f t="shared" si="28"/>
        <v>471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151</v>
      </c>
      <c r="V52" s="16">
        <f t="shared" si="29"/>
        <v>0</v>
      </c>
      <c r="W52" s="17">
        <f t="shared" si="30"/>
        <v>471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151</v>
      </c>
      <c r="AQ52" s="8">
        <f t="shared" si="31"/>
        <v>0</v>
      </c>
      <c r="AR52" s="8">
        <f t="shared" si="18"/>
        <v>407</v>
      </c>
      <c r="AT52" s="8">
        <v>30.8</v>
      </c>
      <c r="AU52" s="8">
        <v>30.8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</v>
      </c>
      <c r="BM52" s="8">
        <f t="shared" si="22"/>
        <v>30.8</v>
      </c>
      <c r="BN52" s="8">
        <f t="shared" si="23"/>
        <v>32</v>
      </c>
      <c r="BO52" s="8">
        <f t="shared" si="24"/>
        <v>32</v>
      </c>
      <c r="BP52" s="139">
        <f t="shared" si="25"/>
        <v>-1.1999999999999993</v>
      </c>
      <c r="BQ52" s="139">
        <f t="shared" si="26"/>
        <v>-1.1999999999999993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1010</v>
      </c>
      <c r="G53" s="16">
        <f>'[3]10'!G55</f>
        <v>0</v>
      </c>
      <c r="H53" s="17">
        <f t="shared" si="27"/>
        <v>1330</v>
      </c>
      <c r="I53" s="15">
        <f>'[3]10'!J55</f>
        <v>320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151</v>
      </c>
      <c r="N53" s="16">
        <f>'[3]10'!O55</f>
        <v>0</v>
      </c>
      <c r="O53" s="17">
        <f t="shared" si="28"/>
        <v>471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151</v>
      </c>
      <c r="V53" s="16">
        <f t="shared" si="29"/>
        <v>0</v>
      </c>
      <c r="W53" s="17">
        <f t="shared" si="30"/>
        <v>471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151</v>
      </c>
      <c r="AQ53" s="8">
        <f t="shared" si="31"/>
        <v>0</v>
      </c>
      <c r="AR53" s="8">
        <f t="shared" si="18"/>
        <v>407</v>
      </c>
      <c r="AT53" s="8">
        <v>30.8</v>
      </c>
      <c r="AU53" s="8">
        <v>30.8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30.8</v>
      </c>
      <c r="BM53" s="8">
        <f t="shared" si="22"/>
        <v>30.8</v>
      </c>
      <c r="BN53" s="8">
        <f t="shared" si="23"/>
        <v>32</v>
      </c>
      <c r="BO53" s="8">
        <f t="shared" si="24"/>
        <v>32</v>
      </c>
      <c r="BP53" s="139">
        <f t="shared" si="25"/>
        <v>-1.1999999999999993</v>
      </c>
      <c r="BQ53" s="139">
        <f t="shared" si="26"/>
        <v>-1.1999999999999993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1010</v>
      </c>
      <c r="G54" s="16">
        <f>'[3]10'!G56</f>
        <v>0</v>
      </c>
      <c r="H54" s="17">
        <f t="shared" si="27"/>
        <v>1330</v>
      </c>
      <c r="I54" s="15">
        <f>'[3]10'!J56</f>
        <v>320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151</v>
      </c>
      <c r="N54" s="16">
        <f>'[3]10'!O56</f>
        <v>0</v>
      </c>
      <c r="O54" s="17">
        <f t="shared" si="28"/>
        <v>471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151</v>
      </c>
      <c r="V54" s="16">
        <f t="shared" si="29"/>
        <v>0</v>
      </c>
      <c r="W54" s="17">
        <f t="shared" si="30"/>
        <v>471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151</v>
      </c>
      <c r="AQ54" s="8">
        <f t="shared" si="31"/>
        <v>0</v>
      </c>
      <c r="AR54" s="8">
        <f t="shared" si="18"/>
        <v>407</v>
      </c>
      <c r="AT54" s="8">
        <v>30.8</v>
      </c>
      <c r="AU54" s="8">
        <v>30.8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30.8</v>
      </c>
      <c r="BM54" s="8">
        <f t="shared" si="22"/>
        <v>30.8</v>
      </c>
      <c r="BN54" s="8">
        <f t="shared" si="23"/>
        <v>32</v>
      </c>
      <c r="BO54" s="8">
        <f t="shared" si="24"/>
        <v>32</v>
      </c>
      <c r="BP54" s="139">
        <f t="shared" si="25"/>
        <v>-1.1999999999999993</v>
      </c>
      <c r="BQ54" s="139">
        <f t="shared" si="26"/>
        <v>-1.1999999999999993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1010</v>
      </c>
      <c r="G55" s="16">
        <f>'[3]10'!G57</f>
        <v>0</v>
      </c>
      <c r="H55" s="17">
        <f t="shared" si="27"/>
        <v>1330</v>
      </c>
      <c r="I55" s="15">
        <f>'[3]10'!J57</f>
        <v>320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150</v>
      </c>
      <c r="N55" s="16">
        <f>'[3]10'!O57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25.03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25.03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262.97000000000003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412.97</v>
      </c>
      <c r="AT55" s="8">
        <v>24.09</v>
      </c>
      <c r="AU55" s="8">
        <v>30.8</v>
      </c>
      <c r="AW55" s="202">
        <v>25.03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25.03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24.09</v>
      </c>
      <c r="BM55" s="8">
        <f t="shared" si="22"/>
        <v>30.8</v>
      </c>
      <c r="BN55" s="8">
        <f t="shared" si="23"/>
        <v>25.03</v>
      </c>
      <c r="BO55" s="8">
        <f t="shared" si="24"/>
        <v>32</v>
      </c>
      <c r="BP55" s="139">
        <f t="shared" si="25"/>
        <v>-0.94000000000000128</v>
      </c>
      <c r="BQ55" s="139">
        <f t="shared" si="26"/>
        <v>-1.1999999999999993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1010</v>
      </c>
      <c r="G56" s="16">
        <f>'[3]10'!G58</f>
        <v>0</v>
      </c>
      <c r="H56" s="17">
        <f t="shared" si="27"/>
        <v>1330</v>
      </c>
      <c r="I56" s="15">
        <f>'[3]10'!J58</f>
        <v>320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150</v>
      </c>
      <c r="N56" s="16">
        <f>'[3]10'!O58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25.03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25.03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262.97000000000003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412.97</v>
      </c>
      <c r="AT56" s="8">
        <v>24.09</v>
      </c>
      <c r="AU56" s="8">
        <v>30.8</v>
      </c>
      <c r="AW56" s="202">
        <v>25.03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25.03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24.09</v>
      </c>
      <c r="BM56" s="8">
        <f t="shared" si="22"/>
        <v>30.8</v>
      </c>
      <c r="BN56" s="8">
        <f t="shared" si="23"/>
        <v>25.03</v>
      </c>
      <c r="BO56" s="8">
        <f t="shared" si="24"/>
        <v>32</v>
      </c>
      <c r="BP56" s="139">
        <f t="shared" si="25"/>
        <v>-0.94000000000000128</v>
      </c>
      <c r="BQ56" s="139">
        <f t="shared" si="26"/>
        <v>-1.1999999999999993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1010</v>
      </c>
      <c r="G57" s="16">
        <f>'[3]10'!G59</f>
        <v>0</v>
      </c>
      <c r="H57" s="17">
        <f t="shared" si="27"/>
        <v>1330</v>
      </c>
      <c r="I57" s="15">
        <f>'[3]10'!J59</f>
        <v>320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150</v>
      </c>
      <c r="N57" s="16">
        <f>'[3]10'!O59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25.03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25.03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262.97000000000003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412.97</v>
      </c>
      <c r="AT57" s="8">
        <v>24.09</v>
      </c>
      <c r="AU57" s="8">
        <v>30.8</v>
      </c>
      <c r="AW57" s="202">
        <v>25.03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25.03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24.09</v>
      </c>
      <c r="BM57" s="8">
        <f t="shared" si="22"/>
        <v>30.8</v>
      </c>
      <c r="BN57" s="8">
        <f t="shared" si="23"/>
        <v>25.03</v>
      </c>
      <c r="BO57" s="8">
        <f t="shared" si="24"/>
        <v>32</v>
      </c>
      <c r="BP57" s="139">
        <f t="shared" si="25"/>
        <v>-0.94000000000000128</v>
      </c>
      <c r="BQ57" s="139">
        <f t="shared" si="26"/>
        <v>-1.1999999999999993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1010</v>
      </c>
      <c r="G58" s="16">
        <f>'[3]10'!G60</f>
        <v>0</v>
      </c>
      <c r="H58" s="17">
        <f t="shared" si="27"/>
        <v>1330</v>
      </c>
      <c r="I58" s="15">
        <f>'[3]10'!J60</f>
        <v>320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150</v>
      </c>
      <c r="N58" s="16">
        <f>'[3]10'!O60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25.03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25.03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262.97000000000003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412.97</v>
      </c>
      <c r="AT58" s="8">
        <v>24.09</v>
      </c>
      <c r="AU58" s="8">
        <v>30.8</v>
      </c>
      <c r="AW58" s="202">
        <v>25.03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25.03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24.09</v>
      </c>
      <c r="BM58" s="8">
        <f t="shared" si="22"/>
        <v>30.8</v>
      </c>
      <c r="BN58" s="8">
        <f t="shared" si="23"/>
        <v>25.03</v>
      </c>
      <c r="BO58" s="8">
        <f t="shared" si="24"/>
        <v>32</v>
      </c>
      <c r="BP58" s="139">
        <f t="shared" si="25"/>
        <v>-0.94000000000000128</v>
      </c>
      <c r="BQ58" s="139">
        <f t="shared" si="26"/>
        <v>-1.1999999999999993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1010</v>
      </c>
      <c r="G59" s="16">
        <f>'[3]10'!G61</f>
        <v>0</v>
      </c>
      <c r="H59" s="17">
        <f t="shared" si="27"/>
        <v>1330</v>
      </c>
      <c r="I59" s="15">
        <f>'[3]10'!J61</f>
        <v>320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150</v>
      </c>
      <c r="N59" s="16">
        <f>'[3]10'!O61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25.03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25.03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262.97000000000003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412.97</v>
      </c>
      <c r="AT59" s="8">
        <v>24.09</v>
      </c>
      <c r="AU59" s="8">
        <v>30.8</v>
      </c>
      <c r="AW59" s="202">
        <v>25.03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25.03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24.09</v>
      </c>
      <c r="BM59" s="8">
        <f t="shared" si="22"/>
        <v>30.8</v>
      </c>
      <c r="BN59" s="8">
        <f t="shared" si="23"/>
        <v>25.03</v>
      </c>
      <c r="BO59" s="8">
        <f t="shared" si="24"/>
        <v>32</v>
      </c>
      <c r="BP59" s="139">
        <f t="shared" si="25"/>
        <v>-0.94000000000000128</v>
      </c>
      <c r="BQ59" s="139">
        <f t="shared" si="26"/>
        <v>-1.1999999999999993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1010</v>
      </c>
      <c r="G60" s="16">
        <f>'[3]10'!G62</f>
        <v>0</v>
      </c>
      <c r="H60" s="17">
        <f t="shared" si="27"/>
        <v>1330</v>
      </c>
      <c r="I60" s="15">
        <f>'[3]10'!J62</f>
        <v>320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150</v>
      </c>
      <c r="N60" s="16">
        <f>'[3]10'!O62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25.03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25.03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262.97000000000003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412.97</v>
      </c>
      <c r="AT60" s="8">
        <v>24.09</v>
      </c>
      <c r="AU60" s="8">
        <v>30.8</v>
      </c>
      <c r="AW60" s="202">
        <v>25.03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25.03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24.09</v>
      </c>
      <c r="BM60" s="8">
        <f t="shared" si="22"/>
        <v>30.8</v>
      </c>
      <c r="BN60" s="8">
        <f t="shared" si="23"/>
        <v>25.03</v>
      </c>
      <c r="BO60" s="8">
        <f t="shared" si="24"/>
        <v>32</v>
      </c>
      <c r="BP60" s="139">
        <f t="shared" si="25"/>
        <v>-0.94000000000000128</v>
      </c>
      <c r="BQ60" s="139">
        <f t="shared" si="26"/>
        <v>-1.1999999999999993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1010</v>
      </c>
      <c r="G61" s="16">
        <f>'[3]10'!G63</f>
        <v>0</v>
      </c>
      <c r="H61" s="17">
        <f t="shared" si="27"/>
        <v>1330</v>
      </c>
      <c r="I61" s="15">
        <f>'[3]10'!J63</f>
        <v>320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150</v>
      </c>
      <c r="N61" s="16">
        <f>'[3]10'!O63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25.03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25.03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262.97000000000003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412.97</v>
      </c>
      <c r="AT61" s="8">
        <v>24.09</v>
      </c>
      <c r="AU61" s="8">
        <v>30.8</v>
      </c>
      <c r="AW61" s="202">
        <v>25.03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25.03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24.09</v>
      </c>
      <c r="BM61" s="8">
        <f t="shared" si="22"/>
        <v>30.8</v>
      </c>
      <c r="BN61" s="8">
        <f t="shared" si="23"/>
        <v>25.03</v>
      </c>
      <c r="BO61" s="8">
        <f t="shared" si="24"/>
        <v>32</v>
      </c>
      <c r="BP61" s="139">
        <f t="shared" si="25"/>
        <v>-0.94000000000000128</v>
      </c>
      <c r="BQ61" s="139">
        <f t="shared" si="26"/>
        <v>-1.1999999999999993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1010</v>
      </c>
      <c r="G62" s="16">
        <f>'[3]10'!G64</f>
        <v>0</v>
      </c>
      <c r="H62" s="17">
        <f t="shared" si="27"/>
        <v>1330</v>
      </c>
      <c r="I62" s="15">
        <f>'[3]10'!J64</f>
        <v>320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150</v>
      </c>
      <c r="N62" s="16">
        <f>'[3]10'!O64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25.03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25.03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262.97000000000003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412.97</v>
      </c>
      <c r="AT62" s="8">
        <v>24.09</v>
      </c>
      <c r="AU62" s="8">
        <v>30.8</v>
      </c>
      <c r="AW62" s="202">
        <v>25.03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25.03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24.09</v>
      </c>
      <c r="BM62" s="8">
        <f t="shared" si="22"/>
        <v>30.8</v>
      </c>
      <c r="BN62" s="8">
        <f t="shared" si="23"/>
        <v>25.03</v>
      </c>
      <c r="BO62" s="8">
        <f t="shared" si="24"/>
        <v>32</v>
      </c>
      <c r="BP62" s="139">
        <f t="shared" si="25"/>
        <v>-0.94000000000000128</v>
      </c>
      <c r="BQ62" s="139">
        <f t="shared" si="26"/>
        <v>-1.1999999999999993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1010</v>
      </c>
      <c r="G63" s="16">
        <f>'[3]10'!G65</f>
        <v>0</v>
      </c>
      <c r="H63" s="17">
        <f t="shared" si="27"/>
        <v>1330</v>
      </c>
      <c r="I63" s="15">
        <f>'[3]10'!J65</f>
        <v>320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150</v>
      </c>
      <c r="N63" s="16">
        <f>'[3]10'!O65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25.03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25.03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262.97000000000003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412.97</v>
      </c>
      <c r="AT63" s="8">
        <v>24.09</v>
      </c>
      <c r="AU63" s="8">
        <v>30.8</v>
      </c>
      <c r="AW63" s="202">
        <v>25.03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25.03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24.09</v>
      </c>
      <c r="BM63" s="8">
        <f t="shared" si="22"/>
        <v>30.8</v>
      </c>
      <c r="BN63" s="8">
        <f t="shared" si="23"/>
        <v>25.03</v>
      </c>
      <c r="BO63" s="8">
        <f t="shared" si="24"/>
        <v>32</v>
      </c>
      <c r="BP63" s="139">
        <f t="shared" si="25"/>
        <v>-0.94000000000000128</v>
      </c>
      <c r="BQ63" s="139">
        <f t="shared" si="26"/>
        <v>-1.1999999999999993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1010</v>
      </c>
      <c r="G64" s="16">
        <f>'[3]10'!G66</f>
        <v>0</v>
      </c>
      <c r="H64" s="17">
        <f t="shared" si="27"/>
        <v>1330</v>
      </c>
      <c r="I64" s="15">
        <f>'[3]10'!J66</f>
        <v>320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150</v>
      </c>
      <c r="N64" s="16">
        <f>'[3]10'!O66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25.03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25.03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262.97000000000003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412.97</v>
      </c>
      <c r="AT64" s="8">
        <v>24.09</v>
      </c>
      <c r="AU64" s="8">
        <v>30.8</v>
      </c>
      <c r="AW64" s="202">
        <v>25.03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25.03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24.09</v>
      </c>
      <c r="BM64" s="8">
        <f t="shared" si="22"/>
        <v>30.8</v>
      </c>
      <c r="BN64" s="8">
        <f t="shared" si="23"/>
        <v>25.03</v>
      </c>
      <c r="BO64" s="8">
        <f t="shared" si="24"/>
        <v>32</v>
      </c>
      <c r="BP64" s="139">
        <f t="shared" si="25"/>
        <v>-0.94000000000000128</v>
      </c>
      <c r="BQ64" s="139">
        <f t="shared" si="26"/>
        <v>-1.1999999999999993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1010</v>
      </c>
      <c r="G65" s="16">
        <f>'[3]10'!G67</f>
        <v>0</v>
      </c>
      <c r="H65" s="17">
        <f t="shared" si="27"/>
        <v>1330</v>
      </c>
      <c r="I65" s="15">
        <f>'[3]10'!J67</f>
        <v>320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150</v>
      </c>
      <c r="N65" s="16">
        <f>'[3]10'!O67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25.03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25.03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262.97000000000003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412.97</v>
      </c>
      <c r="AT65" s="8">
        <v>24.09</v>
      </c>
      <c r="AU65" s="8">
        <v>30.8</v>
      </c>
      <c r="AW65" s="202">
        <v>25.03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25.03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24.09</v>
      </c>
      <c r="BM65" s="8">
        <f t="shared" si="22"/>
        <v>30.8</v>
      </c>
      <c r="BN65" s="8">
        <f t="shared" si="23"/>
        <v>25.03</v>
      </c>
      <c r="BO65" s="8">
        <f t="shared" si="24"/>
        <v>32</v>
      </c>
      <c r="BP65" s="139">
        <f t="shared" si="25"/>
        <v>-0.94000000000000128</v>
      </c>
      <c r="BQ65" s="139">
        <f t="shared" si="26"/>
        <v>-1.1999999999999993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1010</v>
      </c>
      <c r="G66" s="16">
        <f>'[3]10'!G68</f>
        <v>0</v>
      </c>
      <c r="H66" s="17">
        <f t="shared" si="27"/>
        <v>1330</v>
      </c>
      <c r="I66" s="15">
        <f>'[3]10'!J68</f>
        <v>320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150</v>
      </c>
      <c r="N66" s="16">
        <f>'[3]10'!O68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25.03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25.03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262.97000000000003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412.97</v>
      </c>
      <c r="AT66" s="8">
        <v>24.09</v>
      </c>
      <c r="AU66" s="8">
        <v>30.8</v>
      </c>
      <c r="AW66" s="202">
        <v>25.03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25.03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24.09</v>
      </c>
      <c r="BM66" s="8">
        <f t="shared" si="22"/>
        <v>30.8</v>
      </c>
      <c r="BN66" s="8">
        <f t="shared" si="23"/>
        <v>25.03</v>
      </c>
      <c r="BO66" s="8">
        <f t="shared" si="24"/>
        <v>32</v>
      </c>
      <c r="BP66" s="139">
        <f t="shared" si="25"/>
        <v>-0.94000000000000128</v>
      </c>
      <c r="BQ66" s="139">
        <f t="shared" si="26"/>
        <v>-1.1999999999999993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1010</v>
      </c>
      <c r="G67" s="16">
        <f>'[3]10'!G69</f>
        <v>0</v>
      </c>
      <c r="H67" s="17">
        <f t="shared" si="27"/>
        <v>1330</v>
      </c>
      <c r="I67" s="15">
        <f>'[3]10'!J69</f>
        <v>320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150</v>
      </c>
      <c r="N67" s="16">
        <f>'[3]10'!O69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25.03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25.03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262.97000000000003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412.97</v>
      </c>
      <c r="AT67" s="8">
        <v>24.09</v>
      </c>
      <c r="AU67" s="8">
        <v>30.8</v>
      </c>
      <c r="AW67" s="202">
        <v>25.03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25.03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24.09</v>
      </c>
      <c r="BM67" s="8">
        <f t="shared" si="22"/>
        <v>30.8</v>
      </c>
      <c r="BN67" s="8">
        <f t="shared" si="23"/>
        <v>25.03</v>
      </c>
      <c r="BO67" s="8">
        <f t="shared" si="24"/>
        <v>32</v>
      </c>
      <c r="BP67" s="139">
        <f t="shared" si="25"/>
        <v>-0.94000000000000128</v>
      </c>
      <c r="BQ67" s="139">
        <f t="shared" si="26"/>
        <v>-1.1999999999999993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1010</v>
      </c>
      <c r="G68" s="16">
        <f>'[3]10'!G70</f>
        <v>0</v>
      </c>
      <c r="H68" s="17">
        <f t="shared" si="27"/>
        <v>1330</v>
      </c>
      <c r="I68" s="15">
        <f>'[3]10'!J70</f>
        <v>320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150</v>
      </c>
      <c r="N68" s="16">
        <f>'[3]10'!O70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25.03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25.03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262.97000000000003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412.97</v>
      </c>
      <c r="AT68" s="8">
        <v>24.09</v>
      </c>
      <c r="AU68" s="8">
        <v>30.8</v>
      </c>
      <c r="AW68" s="202">
        <v>25.03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25.03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24.09</v>
      </c>
      <c r="BM68" s="8">
        <f t="shared" ref="BM68:BM98" si="54">AU68</f>
        <v>30.8</v>
      </c>
      <c r="BN68" s="8">
        <f t="shared" ref="BN68:BN98" si="55">BC68</f>
        <v>25.03</v>
      </c>
      <c r="BO68" s="8">
        <f t="shared" ref="BO68:BO98" si="56">BJ68</f>
        <v>32</v>
      </c>
      <c r="BP68" s="139">
        <f t="shared" ref="BP68:BP98" si="57">BL68-BN68</f>
        <v>-0.94000000000000128</v>
      </c>
      <c r="BQ68" s="139">
        <f t="shared" ref="BQ68:BQ98" si="58">BM68-BO68</f>
        <v>-1.1999999999999993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1010</v>
      </c>
      <c r="G69" s="16">
        <f>'[3]10'!G71</f>
        <v>0</v>
      </c>
      <c r="H69" s="17">
        <f t="shared" ref="H69:H98" si="59">SUM(B69:G69)</f>
        <v>1330</v>
      </c>
      <c r="I69" s="15">
        <f>'[3]10'!J71</f>
        <v>320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150</v>
      </c>
      <c r="N69" s="16">
        <f>'[3]10'!O71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25.03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25.03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262.97000000000003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412.97</v>
      </c>
      <c r="AT69" s="8">
        <v>24.09</v>
      </c>
      <c r="AU69" s="8">
        <v>30.8</v>
      </c>
      <c r="AW69" s="202">
        <v>25.03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25.03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24.09</v>
      </c>
      <c r="BM69" s="8">
        <f t="shared" si="54"/>
        <v>30.8</v>
      </c>
      <c r="BN69" s="8">
        <f t="shared" si="55"/>
        <v>25.03</v>
      </c>
      <c r="BO69" s="8">
        <f t="shared" si="56"/>
        <v>32</v>
      </c>
      <c r="BP69" s="139">
        <f t="shared" si="57"/>
        <v>-0.94000000000000128</v>
      </c>
      <c r="BQ69" s="139">
        <f t="shared" si="58"/>
        <v>-1.1999999999999993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1010</v>
      </c>
      <c r="G70" s="16">
        <f>'[3]10'!G72</f>
        <v>0</v>
      </c>
      <c r="H70" s="17">
        <f t="shared" si="59"/>
        <v>1330</v>
      </c>
      <c r="I70" s="15">
        <f>'[3]10'!J72</f>
        <v>320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210</v>
      </c>
      <c r="N70" s="16">
        <f>'[3]10'!O72</f>
        <v>0</v>
      </c>
      <c r="O70" s="17">
        <f t="shared" si="60"/>
        <v>530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210</v>
      </c>
      <c r="V70" s="16">
        <f t="shared" si="32"/>
        <v>0</v>
      </c>
      <c r="W70" s="17">
        <f t="shared" si="61"/>
        <v>530</v>
      </c>
      <c r="X70" s="8">
        <f t="shared" si="36"/>
        <v>25.03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25.03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262.97000000000003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210</v>
      </c>
      <c r="AQ70" s="8">
        <f t="shared" si="34"/>
        <v>0</v>
      </c>
      <c r="AR70" s="8">
        <f t="shared" si="50"/>
        <v>472.97</v>
      </c>
      <c r="AT70" s="8">
        <v>24.09</v>
      </c>
      <c r="AU70" s="8">
        <v>30.8</v>
      </c>
      <c r="AW70" s="202">
        <v>25.03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25.03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24.09</v>
      </c>
      <c r="BM70" s="8">
        <f t="shared" si="54"/>
        <v>30.8</v>
      </c>
      <c r="BN70" s="8">
        <f t="shared" si="55"/>
        <v>25.03</v>
      </c>
      <c r="BO70" s="8">
        <f t="shared" si="56"/>
        <v>32</v>
      </c>
      <c r="BP70" s="139">
        <f t="shared" si="57"/>
        <v>-0.94000000000000128</v>
      </c>
      <c r="BQ70" s="139">
        <f t="shared" si="58"/>
        <v>-1.1999999999999993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1010</v>
      </c>
      <c r="G71" s="16">
        <f>'[3]10'!G73</f>
        <v>0</v>
      </c>
      <c r="H71" s="17">
        <f t="shared" si="59"/>
        <v>1330</v>
      </c>
      <c r="I71" s="15">
        <f>'[3]10'!J73</f>
        <v>320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260</v>
      </c>
      <c r="N71" s="16">
        <f>'[3]10'!O73</f>
        <v>0</v>
      </c>
      <c r="O71" s="17">
        <f t="shared" si="60"/>
        <v>580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260</v>
      </c>
      <c r="V71" s="16">
        <f t="shared" si="32"/>
        <v>0</v>
      </c>
      <c r="W71" s="17">
        <f t="shared" si="61"/>
        <v>580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260</v>
      </c>
      <c r="AQ71" s="8">
        <f t="shared" si="34"/>
        <v>0</v>
      </c>
      <c r="AR71" s="8">
        <f t="shared" si="50"/>
        <v>516</v>
      </c>
      <c r="AT71" s="8">
        <v>30.8</v>
      </c>
      <c r="AU71" s="8">
        <v>30.8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1010</v>
      </c>
      <c r="G72" s="16">
        <f>'[3]10'!G74</f>
        <v>0</v>
      </c>
      <c r="H72" s="17">
        <f t="shared" si="59"/>
        <v>1330</v>
      </c>
      <c r="I72" s="15">
        <f>'[3]10'!J74</f>
        <v>320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300</v>
      </c>
      <c r="N72" s="16">
        <f>'[3]10'!O74</f>
        <v>0</v>
      </c>
      <c r="O72" s="17">
        <f t="shared" si="60"/>
        <v>620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300</v>
      </c>
      <c r="V72" s="16">
        <f t="shared" si="32"/>
        <v>0</v>
      </c>
      <c r="W72" s="17">
        <f t="shared" si="61"/>
        <v>620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300</v>
      </c>
      <c r="AQ72" s="8">
        <f t="shared" si="34"/>
        <v>0</v>
      </c>
      <c r="AR72" s="8">
        <f t="shared" si="50"/>
        <v>556</v>
      </c>
      <c r="AT72" s="8">
        <v>30.8</v>
      </c>
      <c r="AU72" s="8">
        <v>30.8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1010</v>
      </c>
      <c r="G73" s="16">
        <f>'[3]10'!G75</f>
        <v>0</v>
      </c>
      <c r="H73" s="17">
        <f t="shared" si="59"/>
        <v>1330</v>
      </c>
      <c r="I73" s="15">
        <f>'[3]10'!J75</f>
        <v>320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300</v>
      </c>
      <c r="N73" s="16">
        <f>'[3]10'!O75</f>
        <v>0</v>
      </c>
      <c r="O73" s="17">
        <f t="shared" si="60"/>
        <v>620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300</v>
      </c>
      <c r="V73" s="16">
        <f t="shared" si="32"/>
        <v>0</v>
      </c>
      <c r="W73" s="17">
        <f t="shared" si="61"/>
        <v>620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300</v>
      </c>
      <c r="AQ73" s="8">
        <f t="shared" si="34"/>
        <v>0</v>
      </c>
      <c r="AR73" s="8">
        <f t="shared" si="50"/>
        <v>556</v>
      </c>
      <c r="AT73" s="8">
        <v>30.8</v>
      </c>
      <c r="AU73" s="8">
        <v>30.8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1010</v>
      </c>
      <c r="G74" s="16">
        <f>'[3]10'!G76</f>
        <v>0</v>
      </c>
      <c r="H74" s="17">
        <f t="shared" si="59"/>
        <v>1330</v>
      </c>
      <c r="I74" s="15">
        <f>'[3]10'!J76</f>
        <v>320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300</v>
      </c>
      <c r="N74" s="16">
        <f>'[3]10'!O76</f>
        <v>0</v>
      </c>
      <c r="O74" s="17">
        <f t="shared" si="60"/>
        <v>620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300</v>
      </c>
      <c r="V74" s="16">
        <f t="shared" si="32"/>
        <v>0</v>
      </c>
      <c r="W74" s="17">
        <f t="shared" si="61"/>
        <v>620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300</v>
      </c>
      <c r="AQ74" s="8">
        <f t="shared" si="34"/>
        <v>0</v>
      </c>
      <c r="AR74" s="8">
        <f t="shared" si="50"/>
        <v>556</v>
      </c>
      <c r="AT74" s="8">
        <v>30.8</v>
      </c>
      <c r="AU74" s="8">
        <v>30.8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1010</v>
      </c>
      <c r="G75" s="16">
        <f>'[3]10'!G77</f>
        <v>0</v>
      </c>
      <c r="H75" s="17">
        <f t="shared" si="59"/>
        <v>1330</v>
      </c>
      <c r="I75" s="15">
        <f>'[3]10'!J77</f>
        <v>320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300</v>
      </c>
      <c r="N75" s="16">
        <f>'[3]10'!O77</f>
        <v>0</v>
      </c>
      <c r="O75" s="17">
        <f t="shared" si="60"/>
        <v>620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300</v>
      </c>
      <c r="V75" s="16">
        <f t="shared" si="32"/>
        <v>0</v>
      </c>
      <c r="W75" s="17">
        <f t="shared" si="61"/>
        <v>620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300</v>
      </c>
      <c r="AQ75" s="8">
        <f t="shared" si="34"/>
        <v>0</v>
      </c>
      <c r="AR75" s="8">
        <f t="shared" si="50"/>
        <v>556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1010</v>
      </c>
      <c r="G76" s="16">
        <f>'[3]10'!G78</f>
        <v>0</v>
      </c>
      <c r="H76" s="17">
        <f t="shared" si="59"/>
        <v>1330</v>
      </c>
      <c r="I76" s="15">
        <f>'[3]10'!J78</f>
        <v>320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300</v>
      </c>
      <c r="N76" s="16">
        <f>'[3]10'!O78</f>
        <v>0</v>
      </c>
      <c r="O76" s="17">
        <f t="shared" si="60"/>
        <v>620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300</v>
      </c>
      <c r="V76" s="16">
        <f t="shared" si="32"/>
        <v>0</v>
      </c>
      <c r="W76" s="17">
        <f t="shared" si="61"/>
        <v>620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300</v>
      </c>
      <c r="AQ76" s="8">
        <f t="shared" si="34"/>
        <v>0</v>
      </c>
      <c r="AR76" s="8">
        <f t="shared" si="50"/>
        <v>556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1010</v>
      </c>
      <c r="G77" s="16">
        <f>'[3]10'!G79</f>
        <v>0</v>
      </c>
      <c r="H77" s="17">
        <f t="shared" si="59"/>
        <v>1330</v>
      </c>
      <c r="I77" s="15">
        <f>'[3]10'!J79</f>
        <v>320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300</v>
      </c>
      <c r="N77" s="16">
        <f>'[3]10'!O79</f>
        <v>0</v>
      </c>
      <c r="O77" s="17">
        <f t="shared" si="60"/>
        <v>620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300</v>
      </c>
      <c r="V77" s="16">
        <f t="shared" si="32"/>
        <v>0</v>
      </c>
      <c r="W77" s="17">
        <f t="shared" si="61"/>
        <v>620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300</v>
      </c>
      <c r="AQ77" s="8">
        <f t="shared" si="34"/>
        <v>0</v>
      </c>
      <c r="AR77" s="8">
        <f t="shared" si="50"/>
        <v>556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1010</v>
      </c>
      <c r="G78" s="16">
        <f>'[3]10'!G80</f>
        <v>0</v>
      </c>
      <c r="H78" s="17">
        <f t="shared" si="59"/>
        <v>1330</v>
      </c>
      <c r="I78" s="15">
        <f>'[3]10'!J80</f>
        <v>320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300</v>
      </c>
      <c r="N78" s="16">
        <f>'[3]10'!O80</f>
        <v>0</v>
      </c>
      <c r="O78" s="17">
        <f t="shared" si="60"/>
        <v>620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300</v>
      </c>
      <c r="V78" s="16">
        <f t="shared" si="32"/>
        <v>0</v>
      </c>
      <c r="W78" s="17">
        <f t="shared" si="61"/>
        <v>620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300</v>
      </c>
      <c r="AQ78" s="8">
        <f t="shared" si="34"/>
        <v>0</v>
      </c>
      <c r="AR78" s="8">
        <f t="shared" si="50"/>
        <v>556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1010</v>
      </c>
      <c r="G79" s="16">
        <f>'[3]10'!G81</f>
        <v>0</v>
      </c>
      <c r="H79" s="17">
        <f t="shared" si="59"/>
        <v>1330</v>
      </c>
      <c r="I79" s="15">
        <f>'[3]10'!J81</f>
        <v>320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300</v>
      </c>
      <c r="N79" s="16">
        <f>'[3]10'!O81</f>
        <v>0</v>
      </c>
      <c r="O79" s="17">
        <f t="shared" si="60"/>
        <v>620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300</v>
      </c>
      <c r="V79" s="16">
        <f t="shared" si="32"/>
        <v>0</v>
      </c>
      <c r="W79" s="17">
        <f t="shared" si="61"/>
        <v>620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300</v>
      </c>
      <c r="AQ79" s="8">
        <f t="shared" si="34"/>
        <v>0</v>
      </c>
      <c r="AR79" s="8">
        <f t="shared" si="50"/>
        <v>556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1010</v>
      </c>
      <c r="G80" s="16">
        <f>'[3]10'!G82</f>
        <v>0</v>
      </c>
      <c r="H80" s="17">
        <f t="shared" si="59"/>
        <v>1330</v>
      </c>
      <c r="I80" s="15">
        <f>'[3]10'!J82</f>
        <v>320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300</v>
      </c>
      <c r="N80" s="16">
        <f>'[3]10'!O82</f>
        <v>0</v>
      </c>
      <c r="O80" s="17">
        <f t="shared" si="60"/>
        <v>620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300</v>
      </c>
      <c r="V80" s="16">
        <f t="shared" si="32"/>
        <v>0</v>
      </c>
      <c r="W80" s="17">
        <f t="shared" si="61"/>
        <v>620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300</v>
      </c>
      <c r="AQ80" s="8">
        <f t="shared" si="34"/>
        <v>0</v>
      </c>
      <c r="AR80" s="8">
        <f t="shared" si="50"/>
        <v>556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1010</v>
      </c>
      <c r="G81" s="16">
        <f>'[3]10'!G83</f>
        <v>0</v>
      </c>
      <c r="H81" s="17">
        <f t="shared" si="59"/>
        <v>1330</v>
      </c>
      <c r="I81" s="15">
        <f>'[3]10'!J83</f>
        <v>320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300</v>
      </c>
      <c r="N81" s="16">
        <f>'[3]10'!O83</f>
        <v>0</v>
      </c>
      <c r="O81" s="17">
        <f t="shared" si="60"/>
        <v>620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300</v>
      </c>
      <c r="V81" s="16">
        <f t="shared" si="32"/>
        <v>0</v>
      </c>
      <c r="W81" s="17">
        <f t="shared" si="61"/>
        <v>620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300</v>
      </c>
      <c r="AQ81" s="8">
        <f t="shared" si="34"/>
        <v>0</v>
      </c>
      <c r="AR81" s="8">
        <f t="shared" si="50"/>
        <v>556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1010</v>
      </c>
      <c r="G82" s="16">
        <f>'[3]10'!G84</f>
        <v>0</v>
      </c>
      <c r="H82" s="17">
        <f t="shared" si="59"/>
        <v>1330</v>
      </c>
      <c r="I82" s="15">
        <f>'[3]10'!J84</f>
        <v>320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300</v>
      </c>
      <c r="N82" s="16">
        <f>'[3]10'!O84</f>
        <v>0</v>
      </c>
      <c r="O82" s="17">
        <f t="shared" si="60"/>
        <v>620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300</v>
      </c>
      <c r="V82" s="16">
        <f t="shared" si="32"/>
        <v>0</v>
      </c>
      <c r="W82" s="17">
        <f t="shared" si="61"/>
        <v>620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300</v>
      </c>
      <c r="AQ82" s="8">
        <f t="shared" si="34"/>
        <v>0</v>
      </c>
      <c r="AR82" s="8">
        <f t="shared" si="50"/>
        <v>556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1010</v>
      </c>
      <c r="G83" s="16">
        <f>'[3]10'!G85</f>
        <v>0</v>
      </c>
      <c r="H83" s="17">
        <f t="shared" si="59"/>
        <v>1330</v>
      </c>
      <c r="I83" s="15">
        <f>'[3]10'!J85</f>
        <v>320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300</v>
      </c>
      <c r="N83" s="16">
        <f>'[3]10'!O85</f>
        <v>0</v>
      </c>
      <c r="O83" s="17">
        <f t="shared" si="60"/>
        <v>620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300</v>
      </c>
      <c r="V83" s="16">
        <f t="shared" si="32"/>
        <v>0</v>
      </c>
      <c r="W83" s="17">
        <f t="shared" si="61"/>
        <v>620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300</v>
      </c>
      <c r="AQ83" s="8">
        <f t="shared" si="34"/>
        <v>0</v>
      </c>
      <c r="AR83" s="8">
        <f t="shared" si="50"/>
        <v>556</v>
      </c>
      <c r="AT83" s="8">
        <v>30.8</v>
      </c>
      <c r="AU83" s="8">
        <v>30.8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1010</v>
      </c>
      <c r="G84" s="16">
        <f>'[3]10'!G86</f>
        <v>0</v>
      </c>
      <c r="H84" s="17">
        <f t="shared" si="59"/>
        <v>1330</v>
      </c>
      <c r="I84" s="15">
        <f>'[3]10'!J86</f>
        <v>320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300</v>
      </c>
      <c r="N84" s="16">
        <f>'[3]10'!O86</f>
        <v>0</v>
      </c>
      <c r="O84" s="17">
        <f t="shared" si="60"/>
        <v>620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300</v>
      </c>
      <c r="V84" s="16">
        <f t="shared" si="32"/>
        <v>0</v>
      </c>
      <c r="W84" s="17">
        <f t="shared" si="61"/>
        <v>620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300</v>
      </c>
      <c r="AQ84" s="8">
        <f t="shared" si="34"/>
        <v>0</v>
      </c>
      <c r="AR84" s="8">
        <f t="shared" si="50"/>
        <v>556</v>
      </c>
      <c r="AT84" s="8">
        <v>30.8</v>
      </c>
      <c r="AU84" s="8">
        <v>30.8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1010</v>
      </c>
      <c r="G85" s="16">
        <f>'[3]10'!G87</f>
        <v>0</v>
      </c>
      <c r="H85" s="17">
        <f t="shared" si="59"/>
        <v>1330</v>
      </c>
      <c r="I85" s="15">
        <f>'[3]10'!J87</f>
        <v>320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150</v>
      </c>
      <c r="N85" s="16">
        <f>'[3]10'!O87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9.9499999999999993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9.9499999999999993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278.05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428.05</v>
      </c>
      <c r="AT85" s="8">
        <v>30.8</v>
      </c>
      <c r="AU85" s="8">
        <v>30.8</v>
      </c>
      <c r="AW85" s="202">
        <v>9.9499999999999993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9.9499999999999993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</v>
      </c>
      <c r="BM85" s="8">
        <f t="shared" si="54"/>
        <v>30.8</v>
      </c>
      <c r="BN85" s="8">
        <f t="shared" si="55"/>
        <v>9.9499999999999993</v>
      </c>
      <c r="BO85" s="8">
        <f t="shared" si="56"/>
        <v>32</v>
      </c>
      <c r="BP85" s="139">
        <f t="shared" si="57"/>
        <v>20.85</v>
      </c>
      <c r="BQ85" s="139">
        <f t="shared" si="58"/>
        <v>-1.1999999999999993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1010</v>
      </c>
      <c r="G86" s="16">
        <f>'[3]10'!G88</f>
        <v>0</v>
      </c>
      <c r="H86" s="17">
        <f t="shared" si="59"/>
        <v>1330</v>
      </c>
      <c r="I86" s="15">
        <f>'[3]10'!J88</f>
        <v>320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150</v>
      </c>
      <c r="N86" s="16">
        <f>'[3]10'!O88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9.9499999999999993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9.9499999999999993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278.05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428.05</v>
      </c>
      <c r="AT86" s="8">
        <v>30.8</v>
      </c>
      <c r="AU86" s="8">
        <v>30.8</v>
      </c>
      <c r="AW86" s="202">
        <v>9.9499999999999993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9.9499999999999993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</v>
      </c>
      <c r="BM86" s="8">
        <f t="shared" si="54"/>
        <v>30.8</v>
      </c>
      <c r="BN86" s="8">
        <f t="shared" si="55"/>
        <v>9.9499999999999993</v>
      </c>
      <c r="BO86" s="8">
        <f t="shared" si="56"/>
        <v>32</v>
      </c>
      <c r="BP86" s="139">
        <f t="shared" si="57"/>
        <v>20.85</v>
      </c>
      <c r="BQ86" s="139">
        <f t="shared" si="58"/>
        <v>-1.1999999999999993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1010</v>
      </c>
      <c r="G87" s="16">
        <f>'[3]10'!G89</f>
        <v>0</v>
      </c>
      <c r="H87" s="17">
        <f t="shared" si="59"/>
        <v>1330</v>
      </c>
      <c r="I87" s="15">
        <f>'[3]10'!J89</f>
        <v>320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150</v>
      </c>
      <c r="N87" s="16">
        <f>'[3]10'!O89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25.03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25.03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262.97000000000003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412.97</v>
      </c>
      <c r="AT87" s="8">
        <v>24.09</v>
      </c>
      <c r="AU87" s="8">
        <v>30.8</v>
      </c>
      <c r="AW87" s="202">
        <v>25.03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25.03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24.09</v>
      </c>
      <c r="BM87" s="8">
        <f t="shared" si="54"/>
        <v>30.8</v>
      </c>
      <c r="BN87" s="8">
        <f t="shared" si="55"/>
        <v>25.03</v>
      </c>
      <c r="BO87" s="8">
        <f t="shared" si="56"/>
        <v>32</v>
      </c>
      <c r="BP87" s="139">
        <f t="shared" si="57"/>
        <v>-0.94000000000000128</v>
      </c>
      <c r="BQ87" s="139">
        <f t="shared" si="58"/>
        <v>-1.1999999999999993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1010</v>
      </c>
      <c r="G88" s="16">
        <f>'[3]10'!G90</f>
        <v>0</v>
      </c>
      <c r="H88" s="17">
        <f t="shared" si="59"/>
        <v>1330</v>
      </c>
      <c r="I88" s="15">
        <f>'[3]10'!J90</f>
        <v>320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150</v>
      </c>
      <c r="N88" s="16">
        <f>'[3]10'!O90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25.03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25.03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262.97000000000003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412.97</v>
      </c>
      <c r="AT88" s="8">
        <v>24.09</v>
      </c>
      <c r="AU88" s="8">
        <v>30.8</v>
      </c>
      <c r="AW88" s="202">
        <v>25.03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25.03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24.09</v>
      </c>
      <c r="BM88" s="8">
        <f t="shared" si="54"/>
        <v>30.8</v>
      </c>
      <c r="BN88" s="8">
        <f t="shared" si="55"/>
        <v>25.03</v>
      </c>
      <c r="BO88" s="8">
        <f t="shared" si="56"/>
        <v>32</v>
      </c>
      <c r="BP88" s="139">
        <f t="shared" si="57"/>
        <v>-0.94000000000000128</v>
      </c>
      <c r="BQ88" s="139">
        <f t="shared" si="58"/>
        <v>-1.1999999999999993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1010</v>
      </c>
      <c r="G89" s="16">
        <f>'[3]10'!G91</f>
        <v>0</v>
      </c>
      <c r="H89" s="17">
        <f t="shared" si="59"/>
        <v>1330</v>
      </c>
      <c r="I89" s="15">
        <f>'[3]10'!J91</f>
        <v>320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150</v>
      </c>
      <c r="N89" s="16">
        <f>'[3]10'!O91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25.03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25.03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262.97000000000003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412.97</v>
      </c>
      <c r="AT89" s="8">
        <v>24.09</v>
      </c>
      <c r="AU89" s="8">
        <v>30.8</v>
      </c>
      <c r="AW89" s="202">
        <v>25.03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25.03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24.09</v>
      </c>
      <c r="BM89" s="8">
        <f t="shared" si="54"/>
        <v>30.8</v>
      </c>
      <c r="BN89" s="8">
        <f t="shared" si="55"/>
        <v>25.03</v>
      </c>
      <c r="BO89" s="8">
        <f t="shared" si="56"/>
        <v>32</v>
      </c>
      <c r="BP89" s="139">
        <f t="shared" si="57"/>
        <v>-0.94000000000000128</v>
      </c>
      <c r="BQ89" s="139">
        <f t="shared" si="58"/>
        <v>-1.1999999999999993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1010</v>
      </c>
      <c r="G90" s="16">
        <f>'[3]10'!G92</f>
        <v>0</v>
      </c>
      <c r="H90" s="17">
        <f t="shared" si="59"/>
        <v>1330</v>
      </c>
      <c r="I90" s="15">
        <f>'[3]10'!J92</f>
        <v>320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150</v>
      </c>
      <c r="N90" s="16">
        <f>'[3]10'!O92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9.9499999999999993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9.9499999999999993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278.05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428.05</v>
      </c>
      <c r="AT90" s="8">
        <v>9.58</v>
      </c>
      <c r="AU90" s="8">
        <v>30.8</v>
      </c>
      <c r="AW90" s="202">
        <v>9.9499999999999993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9.9499999999999993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9.58</v>
      </c>
      <c r="BM90" s="8">
        <f t="shared" si="54"/>
        <v>30.8</v>
      </c>
      <c r="BN90" s="8">
        <f t="shared" si="55"/>
        <v>9.9499999999999993</v>
      </c>
      <c r="BO90" s="8">
        <f t="shared" si="56"/>
        <v>32</v>
      </c>
      <c r="BP90" s="139">
        <f t="shared" si="57"/>
        <v>-0.36999999999999922</v>
      </c>
      <c r="BQ90" s="139">
        <f t="shared" si="58"/>
        <v>-1.1999999999999993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1010</v>
      </c>
      <c r="G91" s="16">
        <f>'[3]10'!G93</f>
        <v>0</v>
      </c>
      <c r="H91" s="17">
        <f t="shared" si="59"/>
        <v>1330</v>
      </c>
      <c r="I91" s="15">
        <f>'[3]10'!J93</f>
        <v>320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150</v>
      </c>
      <c r="N91" s="16">
        <f>'[3]10'!O93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25.03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25.03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262.97000000000003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412.97</v>
      </c>
      <c r="AT91" s="8">
        <v>24.09</v>
      </c>
      <c r="AU91" s="8">
        <v>30.8</v>
      </c>
      <c r="AW91" s="202">
        <v>25.03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25.03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24.09</v>
      </c>
      <c r="BM91" s="8">
        <f t="shared" si="54"/>
        <v>30.8</v>
      </c>
      <c r="BN91" s="8">
        <f t="shared" si="55"/>
        <v>25.03</v>
      </c>
      <c r="BO91" s="8">
        <f t="shared" si="56"/>
        <v>32</v>
      </c>
      <c r="BP91" s="139">
        <f t="shared" si="57"/>
        <v>-0.94000000000000128</v>
      </c>
      <c r="BQ91" s="139">
        <f t="shared" si="58"/>
        <v>-1.1999999999999993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1010</v>
      </c>
      <c r="G92" s="16">
        <f>'[3]10'!G94</f>
        <v>0</v>
      </c>
      <c r="H92" s="17">
        <f t="shared" si="59"/>
        <v>1330</v>
      </c>
      <c r="I92" s="15">
        <f>'[3]10'!J94</f>
        <v>320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150</v>
      </c>
      <c r="N92" s="16">
        <f>'[3]10'!O94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25.03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25.03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262.97000000000003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412.97</v>
      </c>
      <c r="AT92" s="8">
        <v>24.09</v>
      </c>
      <c r="AU92" s="8">
        <v>30.8</v>
      </c>
      <c r="AW92" s="202">
        <v>25.03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25.03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24.09</v>
      </c>
      <c r="BM92" s="8">
        <f t="shared" si="54"/>
        <v>30.8</v>
      </c>
      <c r="BN92" s="8">
        <f t="shared" si="55"/>
        <v>25.03</v>
      </c>
      <c r="BO92" s="8">
        <f t="shared" si="56"/>
        <v>32</v>
      </c>
      <c r="BP92" s="139">
        <f t="shared" si="57"/>
        <v>-0.94000000000000128</v>
      </c>
      <c r="BQ92" s="139">
        <f t="shared" si="58"/>
        <v>-1.1999999999999993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1010</v>
      </c>
      <c r="G93" s="16">
        <f>'[3]10'!G95</f>
        <v>0</v>
      </c>
      <c r="H93" s="17">
        <f t="shared" si="59"/>
        <v>1330</v>
      </c>
      <c r="I93" s="15">
        <f>'[3]10'!J95</f>
        <v>320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150</v>
      </c>
      <c r="N93" s="16">
        <f>'[3]10'!O95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25.03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25.03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262.97000000000003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412.97</v>
      </c>
      <c r="AT93" s="8">
        <v>24.09</v>
      </c>
      <c r="AU93" s="8">
        <v>30.8</v>
      </c>
      <c r="AW93" s="202">
        <v>25.03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25.03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24.09</v>
      </c>
      <c r="BM93" s="8">
        <f t="shared" si="54"/>
        <v>30.8</v>
      </c>
      <c r="BN93" s="8">
        <f t="shared" si="55"/>
        <v>25.03</v>
      </c>
      <c r="BO93" s="8">
        <f t="shared" si="56"/>
        <v>32</v>
      </c>
      <c r="BP93" s="139">
        <f t="shared" si="57"/>
        <v>-0.94000000000000128</v>
      </c>
      <c r="BQ93" s="139">
        <f t="shared" si="58"/>
        <v>-1.1999999999999993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1010</v>
      </c>
      <c r="G94" s="16">
        <f>'[3]10'!G96</f>
        <v>0</v>
      </c>
      <c r="H94" s="17">
        <f t="shared" si="59"/>
        <v>1330</v>
      </c>
      <c r="I94" s="15">
        <f>'[3]10'!J96</f>
        <v>320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150</v>
      </c>
      <c r="N94" s="16">
        <f>'[3]10'!O96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25.03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25.03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262.97000000000003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412.97</v>
      </c>
      <c r="AT94" s="8">
        <v>24.09</v>
      </c>
      <c r="AU94" s="8">
        <v>30.8</v>
      </c>
      <c r="AW94" s="202">
        <v>25.03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25.03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24.09</v>
      </c>
      <c r="BM94" s="8">
        <f t="shared" si="54"/>
        <v>30.8</v>
      </c>
      <c r="BN94" s="8">
        <f t="shared" si="55"/>
        <v>25.03</v>
      </c>
      <c r="BO94" s="8">
        <f t="shared" si="56"/>
        <v>32</v>
      </c>
      <c r="BP94" s="139">
        <f t="shared" si="57"/>
        <v>-0.94000000000000128</v>
      </c>
      <c r="BQ94" s="139">
        <f t="shared" si="58"/>
        <v>-1.1999999999999993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1010</v>
      </c>
      <c r="G95" s="16">
        <f>'[3]10'!G97</f>
        <v>0</v>
      </c>
      <c r="H95" s="17">
        <f t="shared" si="59"/>
        <v>1330</v>
      </c>
      <c r="I95" s="15">
        <f>'[3]10'!J97</f>
        <v>320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150</v>
      </c>
      <c r="N95" s="16">
        <f>'[3]10'!O97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25.03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25.03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262.97000000000003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412.97</v>
      </c>
      <c r="AT95" s="8">
        <v>24.09</v>
      </c>
      <c r="AU95" s="8">
        <v>30.8</v>
      </c>
      <c r="AW95" s="202">
        <v>25.03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25.03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24.09</v>
      </c>
      <c r="BM95" s="8">
        <f t="shared" si="54"/>
        <v>30.8</v>
      </c>
      <c r="BN95" s="8">
        <f t="shared" si="55"/>
        <v>25.03</v>
      </c>
      <c r="BO95" s="8">
        <f t="shared" si="56"/>
        <v>32</v>
      </c>
      <c r="BP95" s="139">
        <f t="shared" si="57"/>
        <v>-0.94000000000000128</v>
      </c>
      <c r="BQ95" s="139">
        <f t="shared" si="58"/>
        <v>-1.1999999999999993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1010</v>
      </c>
      <c r="G96" s="16">
        <f>'[3]10'!G98</f>
        <v>0</v>
      </c>
      <c r="H96" s="17">
        <f t="shared" si="59"/>
        <v>1330</v>
      </c>
      <c r="I96" s="15">
        <f>'[3]10'!J98</f>
        <v>320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150</v>
      </c>
      <c r="N96" s="16">
        <f>'[3]10'!O98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25.03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25.03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262.97000000000003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412.97</v>
      </c>
      <c r="AT96" s="8">
        <v>24.09</v>
      </c>
      <c r="AU96" s="8">
        <v>30.8</v>
      </c>
      <c r="AW96" s="202">
        <v>25.03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25.03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24.09</v>
      </c>
      <c r="BM96" s="8">
        <f t="shared" si="54"/>
        <v>30.8</v>
      </c>
      <c r="BN96" s="8">
        <f t="shared" si="55"/>
        <v>25.03</v>
      </c>
      <c r="BO96" s="8">
        <f t="shared" si="56"/>
        <v>32</v>
      </c>
      <c r="BP96" s="139">
        <f t="shared" si="57"/>
        <v>-0.94000000000000128</v>
      </c>
      <c r="BQ96" s="139">
        <f t="shared" si="58"/>
        <v>-1.1999999999999993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1010</v>
      </c>
      <c r="G97" s="16">
        <f>'[3]10'!G99</f>
        <v>0</v>
      </c>
      <c r="H97" s="17">
        <f t="shared" si="59"/>
        <v>1330</v>
      </c>
      <c r="I97" s="15">
        <f>'[3]10'!J99</f>
        <v>320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150</v>
      </c>
      <c r="N97" s="16">
        <f>'[3]10'!O99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26.2</v>
      </c>
      <c r="AE97" s="8">
        <f t="shared" si="43"/>
        <v>26.2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26.2</v>
      </c>
      <c r="AL97" s="8">
        <f t="shared" si="35"/>
        <v>267.60000000000002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417.6</v>
      </c>
      <c r="AT97" s="8">
        <v>24.09</v>
      </c>
      <c r="AU97" s="8">
        <v>25.22</v>
      </c>
      <c r="AW97" s="202">
        <v>26.2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26.2</v>
      </c>
      <c r="BD97" s="202">
        <v>26.2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26.2</v>
      </c>
      <c r="BL97" s="8">
        <f t="shared" si="53"/>
        <v>24.09</v>
      </c>
      <c r="BM97" s="8">
        <f t="shared" si="54"/>
        <v>25.22</v>
      </c>
      <c r="BN97" s="8">
        <f t="shared" si="55"/>
        <v>26.2</v>
      </c>
      <c r="BO97" s="8">
        <f t="shared" si="56"/>
        <v>26.2</v>
      </c>
      <c r="BP97" s="139">
        <f t="shared" si="57"/>
        <v>-2.1099999999999994</v>
      </c>
      <c r="BQ97" s="139">
        <f t="shared" si="58"/>
        <v>-0.98000000000000043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1010</v>
      </c>
      <c r="G98" s="16">
        <f>'[3]10'!G100</f>
        <v>0</v>
      </c>
      <c r="H98" s="17">
        <f t="shared" si="59"/>
        <v>1330</v>
      </c>
      <c r="I98" s="15">
        <f>'[3]10'!J100</f>
        <v>320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150</v>
      </c>
      <c r="N98" s="16">
        <f>'[3]10'!O100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26.2</v>
      </c>
      <c r="AE98" s="8">
        <f t="shared" si="43"/>
        <v>26.2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26.2</v>
      </c>
      <c r="AL98" s="8">
        <f t="shared" si="35"/>
        <v>267.60000000000002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417.6</v>
      </c>
      <c r="AT98" s="8">
        <v>24.09</v>
      </c>
      <c r="AU98" s="8">
        <v>25.22</v>
      </c>
      <c r="AW98" s="202">
        <v>26.2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26.2</v>
      </c>
      <c r="BD98" s="202">
        <v>26.2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26.2</v>
      </c>
      <c r="BL98" s="8">
        <f t="shared" si="53"/>
        <v>24.09</v>
      </c>
      <c r="BM98" s="8">
        <f t="shared" si="54"/>
        <v>25.22</v>
      </c>
      <c r="BN98" s="8">
        <f t="shared" si="55"/>
        <v>26.2</v>
      </c>
      <c r="BO98" s="8">
        <f t="shared" si="56"/>
        <v>26.2</v>
      </c>
      <c r="BP98" s="139">
        <f t="shared" si="57"/>
        <v>-2.1099999999999994</v>
      </c>
      <c r="BQ98" s="139">
        <f t="shared" si="58"/>
        <v>-0.98000000000000043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0.12</v>
      </c>
      <c r="H99" s="15">
        <f t="shared" si="62"/>
        <v>31.92</v>
      </c>
      <c r="I99" s="15">
        <f t="shared" si="62"/>
        <v>7.6537994999999999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4.6054349999999991</v>
      </c>
      <c r="N99" s="15">
        <f t="shared" si="62"/>
        <v>0.11754099999999999</v>
      </c>
      <c r="O99" s="15">
        <f t="shared" si="62"/>
        <v>12.376775499999999</v>
      </c>
      <c r="P99" s="15">
        <f t="shared" si="62"/>
        <v>2.4E-2</v>
      </c>
      <c r="Q99" s="15">
        <f t="shared" si="62"/>
        <v>7.6537994999999999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4.6054349999999991</v>
      </c>
      <c r="V99" s="15">
        <f t="shared" si="62"/>
        <v>0.11754099999999999</v>
      </c>
      <c r="W99" s="15">
        <f t="shared" si="62"/>
        <v>12.376775499999999</v>
      </c>
      <c r="X99" s="15">
        <f t="shared" si="62"/>
        <v>0.67600000000000016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9.8400000000000015E-3</v>
      </c>
      <c r="AD99" s="15">
        <f t="shared" si="62"/>
        <v>0.68584000000000023</v>
      </c>
      <c r="AE99" s="15">
        <f t="shared" si="62"/>
        <v>0.72912999999999983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9.8400000000000015E-3</v>
      </c>
      <c r="AK99" s="15">
        <f t="shared" si="62"/>
        <v>0.73897000000000002</v>
      </c>
      <c r="AL99" s="15">
        <f t="shared" si="62"/>
        <v>6.248669500000001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4.6054349999999991</v>
      </c>
      <c r="AQ99" s="15">
        <f t="shared" si="62"/>
        <v>9.7860999999999962E-2</v>
      </c>
      <c r="AR99" s="15">
        <f t="shared" si="62"/>
        <v>10.951965500000009</v>
      </c>
      <c r="AS99" s="15">
        <f t="shared" si="62"/>
        <v>0</v>
      </c>
      <c r="AT99" s="15">
        <f t="shared" si="62"/>
        <v>0.66708250000000036</v>
      </c>
      <c r="AU99" s="15">
        <f t="shared" si="62"/>
        <v>0.7082000000000005</v>
      </c>
      <c r="AV99" s="15">
        <f t="shared" si="62"/>
        <v>0</v>
      </c>
      <c r="AW99" s="15">
        <f t="shared" si="62"/>
        <v>0.67600000000000016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9.8400000000000015E-3</v>
      </c>
      <c r="BC99" s="15">
        <f t="shared" si="62"/>
        <v>0.68584000000000023</v>
      </c>
      <c r="BD99" s="15">
        <f t="shared" si="62"/>
        <v>0.72912999999999983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9.8400000000000015E-3</v>
      </c>
      <c r="BJ99" s="15">
        <f t="shared" ref="BJ99:BQ99" si="63">SUM(BJ3:BJ98)/4000</f>
        <v>0.73897000000000002</v>
      </c>
      <c r="BK99" s="15"/>
      <c r="BL99" s="15">
        <f t="shared" si="63"/>
        <v>0.66708250000000036</v>
      </c>
      <c r="BM99" s="15">
        <f t="shared" si="63"/>
        <v>0.7082000000000005</v>
      </c>
      <c r="BN99" s="15">
        <f t="shared" si="63"/>
        <v>0.68584000000000023</v>
      </c>
      <c r="BO99" s="15">
        <f t="shared" si="63"/>
        <v>0.73897000000000002</v>
      </c>
      <c r="BP99" s="15">
        <f t="shared" si="63"/>
        <v>-1.8757499999999993E-2</v>
      </c>
      <c r="BQ99" s="15">
        <f t="shared" si="63"/>
        <v>-3.077000000000003E-2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37.6</v>
      </c>
      <c r="E3">
        <f>GT!N3</f>
        <v>0</v>
      </c>
      <c r="F3">
        <f>B3+C3</f>
        <v>90</v>
      </c>
      <c r="G3">
        <f>D3+E3-X3</f>
        <v>37.6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1.98</v>
      </c>
      <c r="M3">
        <f>TPDDL_EOD!AA3+TPDDL_EOD!AB3</f>
        <v>11</v>
      </c>
      <c r="N3">
        <f t="shared" ref="N3:N66" si="0">SUM(I3:M3)</f>
        <v>36.549999999999997</v>
      </c>
      <c r="O3" s="112">
        <f t="shared" ref="O3:O66" si="1">G3-N3</f>
        <v>1.0500000000000043</v>
      </c>
      <c r="P3">
        <v>15.667523939808484</v>
      </c>
      <c r="Q3">
        <v>8.5795896032831749</v>
      </c>
      <c r="R3">
        <v>0</v>
      </c>
      <c r="S3">
        <v>2.0368809849521208</v>
      </c>
      <c r="T3">
        <v>11.316005471956226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37.6</v>
      </c>
      <c r="E4">
        <f>GT!N4</f>
        <v>0</v>
      </c>
      <c r="F4">
        <f t="shared" ref="F4:F67" si="4">B4+C4</f>
        <v>90</v>
      </c>
      <c r="G4">
        <f t="shared" ref="G4:G67" si="5">D4+E4-X4</f>
        <v>37.6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1.98</v>
      </c>
      <c r="M4">
        <f>TPDDL_EOD!AA4+TPDDL_EOD!AB4</f>
        <v>11</v>
      </c>
      <c r="N4">
        <f t="shared" si="0"/>
        <v>36.549999999999997</v>
      </c>
      <c r="O4" s="112">
        <f t="shared" si="1"/>
        <v>1.0500000000000043</v>
      </c>
      <c r="P4">
        <v>15.667523939808484</v>
      </c>
      <c r="Q4">
        <v>8.5795896032831749</v>
      </c>
      <c r="R4">
        <v>0</v>
      </c>
      <c r="S4">
        <v>2.0368809849521208</v>
      </c>
      <c r="T4">
        <v>11.316005471956226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36.549999999999997</v>
      </c>
      <c r="O5" s="112">
        <f t="shared" si="1"/>
        <v>5.0000000000004263E-2</v>
      </c>
      <c r="P5">
        <v>15.250834473324216</v>
      </c>
      <c r="Q5">
        <v>8.3514090287277707</v>
      </c>
      <c r="R5">
        <v>0</v>
      </c>
      <c r="S5">
        <v>1.9827086183310536</v>
      </c>
      <c r="T5">
        <v>11.015047879616965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36.549999999999997</v>
      </c>
      <c r="O6" s="112">
        <f t="shared" si="1"/>
        <v>5.0000000000004263E-2</v>
      </c>
      <c r="P6">
        <v>15.250834473324216</v>
      </c>
      <c r="Q6">
        <v>8.3514090287277707</v>
      </c>
      <c r="R6">
        <v>0</v>
      </c>
      <c r="S6">
        <v>1.9827086183310536</v>
      </c>
      <c r="T6">
        <v>11.015047879616965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36.549999999999997</v>
      </c>
      <c r="O7" s="112">
        <f t="shared" si="1"/>
        <v>5.0000000000004263E-2</v>
      </c>
      <c r="P7">
        <v>15.250834473324216</v>
      </c>
      <c r="Q7">
        <v>8.3514090287277707</v>
      </c>
      <c r="R7">
        <v>0</v>
      </c>
      <c r="S7">
        <v>1.9827086183310536</v>
      </c>
      <c r="T7">
        <v>11.015047879616965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1.98</v>
      </c>
      <c r="M8">
        <f>TPDDL_EOD!AA8+TPDDL_EOD!AB8</f>
        <v>11</v>
      </c>
      <c r="N8">
        <f t="shared" si="0"/>
        <v>36.549999999999997</v>
      </c>
      <c r="O8" s="112">
        <f t="shared" si="1"/>
        <v>5.0000000000004263E-2</v>
      </c>
      <c r="P8">
        <v>15.250834473324216</v>
      </c>
      <c r="Q8">
        <v>8.3514090287277707</v>
      </c>
      <c r="R8">
        <v>0</v>
      </c>
      <c r="S8">
        <v>1.9827086183310536</v>
      </c>
      <c r="T8">
        <v>11.015047879616965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1.98</v>
      </c>
      <c r="M9">
        <f>TPDDL_EOD!AA9+TPDDL_EOD!AB9</f>
        <v>11</v>
      </c>
      <c r="N9">
        <f t="shared" si="0"/>
        <v>36.549999999999997</v>
      </c>
      <c r="O9" s="112">
        <f t="shared" si="1"/>
        <v>5.0000000000004263E-2</v>
      </c>
      <c r="P9">
        <v>15.250834473324216</v>
      </c>
      <c r="Q9">
        <v>8.3514090287277707</v>
      </c>
      <c r="R9">
        <v>0</v>
      </c>
      <c r="S9">
        <v>1.9827086183310536</v>
      </c>
      <c r="T9">
        <v>11.015047879616965</v>
      </c>
      <c r="U9" s="114">
        <f t="shared" si="2"/>
        <v>36.600000000000009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1.98</v>
      </c>
      <c r="M10">
        <f>TPDDL_EOD!AA10+TPDDL_EOD!AB10</f>
        <v>11</v>
      </c>
      <c r="N10">
        <f t="shared" si="0"/>
        <v>36.549999999999997</v>
      </c>
      <c r="O10" s="112">
        <f t="shared" si="1"/>
        <v>5.0000000000004263E-2</v>
      </c>
      <c r="P10">
        <v>15.250834473324216</v>
      </c>
      <c r="Q10">
        <v>8.3514090287277707</v>
      </c>
      <c r="R10">
        <v>0</v>
      </c>
      <c r="S10">
        <v>1.9827086183310536</v>
      </c>
      <c r="T10">
        <v>11.015047879616965</v>
      </c>
      <c r="U10" s="114">
        <f t="shared" si="2"/>
        <v>36.600000000000009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28</v>
      </c>
      <c r="F11">
        <f t="shared" si="4"/>
        <v>90</v>
      </c>
      <c r="G11">
        <f t="shared" si="5"/>
        <v>27.6</v>
      </c>
      <c r="H11" s="112"/>
      <c r="I11">
        <f>BRPL_EOD!AA11+BRPL_EOD!AB11</f>
        <v>11.48</v>
      </c>
      <c r="J11">
        <f>BYPL_EOD!AA11+BYPL_EOD!AB11</f>
        <v>6.28</v>
      </c>
      <c r="K11">
        <f>MES_EOD!AA11+MES_EOD!AB11</f>
        <v>0</v>
      </c>
      <c r="L11">
        <f>NDMC_EOD!AA11+NDMC_EOD!AB11</f>
        <v>1.49</v>
      </c>
      <c r="M11">
        <f>TPDDL_EOD!AA11+TPDDL_EOD!AB11</f>
        <v>8.1999999999999993</v>
      </c>
      <c r="N11">
        <f t="shared" si="0"/>
        <v>27.45</v>
      </c>
      <c r="O11" s="112">
        <f t="shared" si="1"/>
        <v>0.15000000000000213</v>
      </c>
      <c r="P11">
        <v>11.542732240437159</v>
      </c>
      <c r="Q11">
        <v>6.3143169398907109</v>
      </c>
      <c r="R11">
        <v>0</v>
      </c>
      <c r="S11">
        <v>1.4981420765027325</v>
      </c>
      <c r="T11">
        <v>8.2448087431693988</v>
      </c>
      <c r="U11" s="114">
        <f t="shared" si="2"/>
        <v>27.6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80</v>
      </c>
      <c r="D12">
        <f>GT!M12</f>
        <v>-0.4</v>
      </c>
      <c r="E12">
        <f>GT!N12</f>
        <v>28</v>
      </c>
      <c r="F12">
        <f t="shared" si="4"/>
        <v>80</v>
      </c>
      <c r="G12">
        <f t="shared" si="5"/>
        <v>27.6</v>
      </c>
      <c r="H12" s="112"/>
      <c r="I12">
        <f>BRPL_EOD!AA12+BRPL_EOD!AB12</f>
        <v>11.48</v>
      </c>
      <c r="J12">
        <f>BYPL_EOD!AA12+BYPL_EOD!AB12</f>
        <v>6.28</v>
      </c>
      <c r="K12">
        <f>MES_EOD!AA12+MES_EOD!AB12</f>
        <v>0</v>
      </c>
      <c r="L12">
        <f>NDMC_EOD!AA12+NDMC_EOD!AB12</f>
        <v>1.49</v>
      </c>
      <c r="M12">
        <f>TPDDL_EOD!AA12+TPDDL_EOD!AB12</f>
        <v>8.1999999999999993</v>
      </c>
      <c r="N12">
        <f t="shared" si="0"/>
        <v>27.45</v>
      </c>
      <c r="O12" s="112">
        <f t="shared" si="1"/>
        <v>0.15000000000000213</v>
      </c>
      <c r="P12">
        <v>11.542732240437159</v>
      </c>
      <c r="Q12">
        <v>6.3143169398907109</v>
      </c>
      <c r="R12">
        <v>0</v>
      </c>
      <c r="S12">
        <v>1.4981420765027325</v>
      </c>
      <c r="T12">
        <v>8.2448087431693988</v>
      </c>
      <c r="U12" s="114">
        <f t="shared" si="2"/>
        <v>27.6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80</v>
      </c>
      <c r="D13">
        <f>GT!M13</f>
        <v>-0.4</v>
      </c>
      <c r="E13">
        <f>GT!N13</f>
        <v>28</v>
      </c>
      <c r="F13">
        <f t="shared" si="4"/>
        <v>80</v>
      </c>
      <c r="G13">
        <f t="shared" si="5"/>
        <v>27.6</v>
      </c>
      <c r="H13" s="112"/>
      <c r="I13">
        <f>BRPL_EOD!AA13+BRPL_EOD!AB13</f>
        <v>11.48</v>
      </c>
      <c r="J13">
        <f>BYPL_EOD!AA13+BYPL_EOD!AB13</f>
        <v>6.28</v>
      </c>
      <c r="K13">
        <f>MES_EOD!AA13+MES_EOD!AB13</f>
        <v>0</v>
      </c>
      <c r="L13">
        <f>NDMC_EOD!AA13+NDMC_EOD!AB13</f>
        <v>1.49</v>
      </c>
      <c r="M13">
        <f>TPDDL_EOD!AA13+TPDDL_EOD!AB13</f>
        <v>8.1999999999999993</v>
      </c>
      <c r="N13">
        <f t="shared" si="0"/>
        <v>27.45</v>
      </c>
      <c r="O13" s="112">
        <f t="shared" si="1"/>
        <v>0.15000000000000213</v>
      </c>
      <c r="P13">
        <v>11.542732240437159</v>
      </c>
      <c r="Q13">
        <v>6.3143169398907109</v>
      </c>
      <c r="R13">
        <v>0</v>
      </c>
      <c r="S13">
        <v>1.4981420765027325</v>
      </c>
      <c r="T13">
        <v>8.2448087431693988</v>
      </c>
      <c r="U13" s="114">
        <f t="shared" si="2"/>
        <v>27.6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80</v>
      </c>
      <c r="D14">
        <f>GT!M14</f>
        <v>-0.4</v>
      </c>
      <c r="E14">
        <f>GT!N14</f>
        <v>28</v>
      </c>
      <c r="F14">
        <f t="shared" si="4"/>
        <v>80</v>
      </c>
      <c r="G14">
        <f t="shared" si="5"/>
        <v>27.6</v>
      </c>
      <c r="H14" s="112"/>
      <c r="I14">
        <f>BRPL_EOD!AA14+BRPL_EOD!AB14</f>
        <v>11.48</v>
      </c>
      <c r="J14">
        <f>BYPL_EOD!AA14+BYPL_EOD!AB14</f>
        <v>6.28</v>
      </c>
      <c r="K14">
        <f>MES_EOD!AA14+MES_EOD!AB14</f>
        <v>0</v>
      </c>
      <c r="L14">
        <f>NDMC_EOD!AA14+NDMC_EOD!AB14</f>
        <v>1.49</v>
      </c>
      <c r="M14">
        <f>TPDDL_EOD!AA14+TPDDL_EOD!AB14</f>
        <v>8.1999999999999993</v>
      </c>
      <c r="N14">
        <f t="shared" si="0"/>
        <v>27.45</v>
      </c>
      <c r="O14" s="112">
        <f t="shared" si="1"/>
        <v>0.15000000000000213</v>
      </c>
      <c r="P14">
        <v>11.542732240437159</v>
      </c>
      <c r="Q14">
        <v>6.3143169398907109</v>
      </c>
      <c r="R14">
        <v>0</v>
      </c>
      <c r="S14">
        <v>1.4981420765027325</v>
      </c>
      <c r="T14">
        <v>8.2448087431693988</v>
      </c>
      <c r="U14" s="114">
        <f t="shared" si="2"/>
        <v>27.6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80</v>
      </c>
      <c r="D15">
        <f>GT!M15</f>
        <v>-0.4</v>
      </c>
      <c r="E15">
        <f>GT!N15</f>
        <v>28</v>
      </c>
      <c r="F15">
        <f t="shared" si="4"/>
        <v>80</v>
      </c>
      <c r="G15">
        <f t="shared" si="5"/>
        <v>27.6</v>
      </c>
      <c r="H15" s="112"/>
      <c r="I15">
        <f>BRPL_EOD!AA15+BRPL_EOD!AB15</f>
        <v>11.48</v>
      </c>
      <c r="J15">
        <f>BYPL_EOD!AA15+BYPL_EOD!AB15</f>
        <v>6.28</v>
      </c>
      <c r="K15">
        <f>MES_EOD!AA15+MES_EOD!AB15</f>
        <v>0</v>
      </c>
      <c r="L15">
        <f>NDMC_EOD!AA15+NDMC_EOD!AB15</f>
        <v>1.49</v>
      </c>
      <c r="M15">
        <f>TPDDL_EOD!AA15+TPDDL_EOD!AB15</f>
        <v>8.1999999999999993</v>
      </c>
      <c r="N15">
        <f t="shared" si="0"/>
        <v>27.45</v>
      </c>
      <c r="O15" s="112">
        <f t="shared" si="1"/>
        <v>0.15000000000000213</v>
      </c>
      <c r="P15">
        <v>11.542732240437159</v>
      </c>
      <c r="Q15">
        <v>6.3143169398907109</v>
      </c>
      <c r="R15">
        <v>0</v>
      </c>
      <c r="S15">
        <v>1.4981420765027325</v>
      </c>
      <c r="T15">
        <v>8.2448087431693988</v>
      </c>
      <c r="U15" s="114">
        <f t="shared" si="2"/>
        <v>27.6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80</v>
      </c>
      <c r="D16">
        <f>GT!M16</f>
        <v>-0.4</v>
      </c>
      <c r="E16">
        <f>GT!N16</f>
        <v>28</v>
      </c>
      <c r="F16">
        <f t="shared" si="4"/>
        <v>80</v>
      </c>
      <c r="G16">
        <f t="shared" si="5"/>
        <v>27.6</v>
      </c>
      <c r="H16" s="112"/>
      <c r="I16">
        <f>BRPL_EOD!AA16+BRPL_EOD!AB16</f>
        <v>11.48</v>
      </c>
      <c r="J16">
        <f>BYPL_EOD!AA16+BYPL_EOD!AB16</f>
        <v>6.28</v>
      </c>
      <c r="K16">
        <f>MES_EOD!AA16+MES_EOD!AB16</f>
        <v>0</v>
      </c>
      <c r="L16">
        <f>NDMC_EOD!AA16+NDMC_EOD!AB16</f>
        <v>1.49</v>
      </c>
      <c r="M16">
        <f>TPDDL_EOD!AA16+TPDDL_EOD!AB16</f>
        <v>8.1999999999999993</v>
      </c>
      <c r="N16">
        <f t="shared" si="0"/>
        <v>27.45</v>
      </c>
      <c r="O16" s="112">
        <f t="shared" si="1"/>
        <v>0.15000000000000213</v>
      </c>
      <c r="P16">
        <v>11.542732240437159</v>
      </c>
      <c r="Q16">
        <v>6.3143169398907109</v>
      </c>
      <c r="R16">
        <v>0</v>
      </c>
      <c r="S16">
        <v>1.4981420765027325</v>
      </c>
      <c r="T16">
        <v>8.2448087431693988</v>
      </c>
      <c r="U16" s="114">
        <f t="shared" si="2"/>
        <v>27.6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80</v>
      </c>
      <c r="D17">
        <f>GT!M17</f>
        <v>-0.4</v>
      </c>
      <c r="E17">
        <f>GT!N17</f>
        <v>28</v>
      </c>
      <c r="F17">
        <f t="shared" si="4"/>
        <v>80</v>
      </c>
      <c r="G17">
        <f t="shared" si="5"/>
        <v>27.6</v>
      </c>
      <c r="H17" s="112"/>
      <c r="I17">
        <f>BRPL_EOD!AA17+BRPL_EOD!AB17</f>
        <v>11.48</v>
      </c>
      <c r="J17">
        <f>BYPL_EOD!AA17+BYPL_EOD!AB17</f>
        <v>6.28</v>
      </c>
      <c r="K17">
        <f>MES_EOD!AA17+MES_EOD!AB17</f>
        <v>0</v>
      </c>
      <c r="L17">
        <f>NDMC_EOD!AA17+NDMC_EOD!AB17</f>
        <v>1.49</v>
      </c>
      <c r="M17">
        <f>TPDDL_EOD!AA17+TPDDL_EOD!AB17</f>
        <v>8.1999999999999993</v>
      </c>
      <c r="N17">
        <f t="shared" si="0"/>
        <v>27.45</v>
      </c>
      <c r="O17" s="112">
        <f t="shared" si="1"/>
        <v>0.15000000000000213</v>
      </c>
      <c r="P17">
        <v>11.542732240437159</v>
      </c>
      <c r="Q17">
        <v>6.3143169398907109</v>
      </c>
      <c r="R17">
        <v>0</v>
      </c>
      <c r="S17">
        <v>1.4981420765027325</v>
      </c>
      <c r="T17">
        <v>8.2448087431693988</v>
      </c>
      <c r="U17" s="114">
        <f t="shared" si="2"/>
        <v>27.6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80</v>
      </c>
      <c r="D18">
        <f>GT!M18</f>
        <v>-0.4</v>
      </c>
      <c r="E18">
        <f>GT!N18</f>
        <v>28</v>
      </c>
      <c r="F18">
        <f t="shared" si="4"/>
        <v>80</v>
      </c>
      <c r="G18">
        <f t="shared" si="5"/>
        <v>27.6</v>
      </c>
      <c r="H18" s="112"/>
      <c r="I18">
        <f>BRPL_EOD!AA18+BRPL_EOD!AB18</f>
        <v>11.48</v>
      </c>
      <c r="J18">
        <f>BYPL_EOD!AA18+BYPL_EOD!AB18</f>
        <v>6.28</v>
      </c>
      <c r="K18">
        <f>MES_EOD!AA18+MES_EOD!AB18</f>
        <v>0</v>
      </c>
      <c r="L18">
        <f>NDMC_EOD!AA18+NDMC_EOD!AB18</f>
        <v>1.49</v>
      </c>
      <c r="M18">
        <f>TPDDL_EOD!AA18+TPDDL_EOD!AB18</f>
        <v>8.1999999999999993</v>
      </c>
      <c r="N18">
        <f t="shared" si="0"/>
        <v>27.45</v>
      </c>
      <c r="O18" s="112">
        <f t="shared" si="1"/>
        <v>0.15000000000000213</v>
      </c>
      <c r="P18">
        <v>11.542732240437159</v>
      </c>
      <c r="Q18">
        <v>6.3143169398907109</v>
      </c>
      <c r="R18">
        <v>0</v>
      </c>
      <c r="S18">
        <v>1.4981420765027325</v>
      </c>
      <c r="T18">
        <v>8.2448087431693988</v>
      </c>
      <c r="U18" s="114">
        <f t="shared" si="2"/>
        <v>27.6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80</v>
      </c>
      <c r="D19">
        <f>GT!M19</f>
        <v>-0.4</v>
      </c>
      <c r="E19">
        <f>GT!N19</f>
        <v>28</v>
      </c>
      <c r="F19">
        <f t="shared" si="4"/>
        <v>80</v>
      </c>
      <c r="G19">
        <f t="shared" si="5"/>
        <v>27.6</v>
      </c>
      <c r="H19" s="112"/>
      <c r="I19">
        <f>BRPL_EOD!AA19+BRPL_EOD!AB19</f>
        <v>11.48</v>
      </c>
      <c r="J19">
        <f>BYPL_EOD!AA19+BYPL_EOD!AB19</f>
        <v>6.28</v>
      </c>
      <c r="K19">
        <f>MES_EOD!AA19+MES_EOD!AB19</f>
        <v>0</v>
      </c>
      <c r="L19">
        <f>NDMC_EOD!AA19+NDMC_EOD!AB19</f>
        <v>1.49</v>
      </c>
      <c r="M19">
        <f>TPDDL_EOD!AA19+TPDDL_EOD!AB19</f>
        <v>8.1999999999999993</v>
      </c>
      <c r="N19">
        <f t="shared" si="0"/>
        <v>27.45</v>
      </c>
      <c r="O19" s="112">
        <f t="shared" si="1"/>
        <v>0.15000000000000213</v>
      </c>
      <c r="P19">
        <v>11.542732240437159</v>
      </c>
      <c r="Q19">
        <v>6.3143169398907109</v>
      </c>
      <c r="R19">
        <v>0</v>
      </c>
      <c r="S19">
        <v>1.4981420765027325</v>
      </c>
      <c r="T19">
        <v>8.2448087431693988</v>
      </c>
      <c r="U19" s="114">
        <f t="shared" si="2"/>
        <v>27.6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80</v>
      </c>
      <c r="D20">
        <f>GT!M20</f>
        <v>-0.4</v>
      </c>
      <c r="E20">
        <f>GT!N20</f>
        <v>28</v>
      </c>
      <c r="F20">
        <f t="shared" si="4"/>
        <v>80</v>
      </c>
      <c r="G20">
        <f t="shared" si="5"/>
        <v>27.6</v>
      </c>
      <c r="H20" s="112"/>
      <c r="I20">
        <f>BRPL_EOD!AA20+BRPL_EOD!AB20</f>
        <v>11.48</v>
      </c>
      <c r="J20">
        <f>BYPL_EOD!AA20+BYPL_EOD!AB20</f>
        <v>6.28</v>
      </c>
      <c r="K20">
        <f>MES_EOD!AA20+MES_EOD!AB20</f>
        <v>0</v>
      </c>
      <c r="L20">
        <f>NDMC_EOD!AA20+NDMC_EOD!AB20</f>
        <v>1.49</v>
      </c>
      <c r="M20">
        <f>TPDDL_EOD!AA20+TPDDL_EOD!AB20</f>
        <v>8.1999999999999993</v>
      </c>
      <c r="N20">
        <f t="shared" si="0"/>
        <v>27.45</v>
      </c>
      <c r="O20" s="112">
        <f t="shared" si="1"/>
        <v>0.15000000000000213</v>
      </c>
      <c r="P20">
        <v>11.542732240437159</v>
      </c>
      <c r="Q20">
        <v>6.3143169398907109</v>
      </c>
      <c r="R20">
        <v>0</v>
      </c>
      <c r="S20">
        <v>1.4981420765027325</v>
      </c>
      <c r="T20">
        <v>8.2448087431693988</v>
      </c>
      <c r="U20" s="114">
        <f t="shared" si="2"/>
        <v>27.6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80</v>
      </c>
      <c r="D21">
        <f>GT!M21</f>
        <v>-0.4</v>
      </c>
      <c r="E21">
        <f>GT!N21</f>
        <v>28</v>
      </c>
      <c r="F21">
        <f t="shared" si="4"/>
        <v>80</v>
      </c>
      <c r="G21">
        <f t="shared" si="5"/>
        <v>27.6</v>
      </c>
      <c r="H21" s="112"/>
      <c r="I21">
        <f>BRPL_EOD!AA21+BRPL_EOD!AB21</f>
        <v>11.48</v>
      </c>
      <c r="J21">
        <f>BYPL_EOD!AA21+BYPL_EOD!AB21</f>
        <v>6.28</v>
      </c>
      <c r="K21">
        <f>MES_EOD!AA21+MES_EOD!AB21</f>
        <v>0</v>
      </c>
      <c r="L21">
        <f>NDMC_EOD!AA21+NDMC_EOD!AB21</f>
        <v>1.49</v>
      </c>
      <c r="M21">
        <f>TPDDL_EOD!AA21+TPDDL_EOD!AB21</f>
        <v>8.1999999999999993</v>
      </c>
      <c r="N21">
        <f t="shared" si="0"/>
        <v>27.45</v>
      </c>
      <c r="O21" s="112">
        <f t="shared" si="1"/>
        <v>0.15000000000000213</v>
      </c>
      <c r="P21">
        <v>11.542732240437159</v>
      </c>
      <c r="Q21">
        <v>6.3143169398907109</v>
      </c>
      <c r="R21">
        <v>0</v>
      </c>
      <c r="S21">
        <v>1.4981420765027325</v>
      </c>
      <c r="T21">
        <v>8.2448087431693988</v>
      </c>
      <c r="U21" s="114">
        <f t="shared" si="2"/>
        <v>27.6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80</v>
      </c>
      <c r="D22">
        <f>GT!M22</f>
        <v>-0.4</v>
      </c>
      <c r="E22">
        <f>GT!N22</f>
        <v>28</v>
      </c>
      <c r="F22">
        <f t="shared" si="4"/>
        <v>80</v>
      </c>
      <c r="G22">
        <f t="shared" si="5"/>
        <v>27.6</v>
      </c>
      <c r="H22" s="112"/>
      <c r="I22">
        <f>BRPL_EOD!AA22+BRPL_EOD!AB22</f>
        <v>11.48</v>
      </c>
      <c r="J22">
        <f>BYPL_EOD!AA22+BYPL_EOD!AB22</f>
        <v>6.28</v>
      </c>
      <c r="K22">
        <f>MES_EOD!AA22+MES_EOD!AB22</f>
        <v>0</v>
      </c>
      <c r="L22">
        <f>NDMC_EOD!AA22+NDMC_EOD!AB22</f>
        <v>1.49</v>
      </c>
      <c r="M22">
        <f>TPDDL_EOD!AA22+TPDDL_EOD!AB22</f>
        <v>8.1999999999999993</v>
      </c>
      <c r="N22">
        <f t="shared" si="0"/>
        <v>27.45</v>
      </c>
      <c r="O22" s="112">
        <f t="shared" si="1"/>
        <v>0.15000000000000213</v>
      </c>
      <c r="P22">
        <v>11.542732240437159</v>
      </c>
      <c r="Q22">
        <v>6.3143169398907109</v>
      </c>
      <c r="R22">
        <v>0</v>
      </c>
      <c r="S22">
        <v>1.4981420765027325</v>
      </c>
      <c r="T22">
        <v>8.2448087431693988</v>
      </c>
      <c r="U22" s="114">
        <f t="shared" si="2"/>
        <v>27.6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80</v>
      </c>
      <c r="D23">
        <f>GT!M23</f>
        <v>-0.4</v>
      </c>
      <c r="E23">
        <f>GT!N23</f>
        <v>28</v>
      </c>
      <c r="F23">
        <f t="shared" si="4"/>
        <v>80</v>
      </c>
      <c r="G23">
        <f t="shared" si="5"/>
        <v>27.6</v>
      </c>
      <c r="H23" s="112"/>
      <c r="I23">
        <f>BRPL_EOD!AA23+BRPL_EOD!AB23</f>
        <v>11.48</v>
      </c>
      <c r="J23">
        <f>BYPL_EOD!AA23+BYPL_EOD!AB23</f>
        <v>6.28</v>
      </c>
      <c r="K23">
        <f>MES_EOD!AA23+MES_EOD!AB23</f>
        <v>0</v>
      </c>
      <c r="L23">
        <f>NDMC_EOD!AA23+NDMC_EOD!AB23</f>
        <v>1.49</v>
      </c>
      <c r="M23">
        <f>TPDDL_EOD!AA23+TPDDL_EOD!AB23</f>
        <v>8.1999999999999993</v>
      </c>
      <c r="N23">
        <f t="shared" si="0"/>
        <v>27.45</v>
      </c>
      <c r="O23" s="112">
        <f t="shared" si="1"/>
        <v>0.15000000000000213</v>
      </c>
      <c r="P23">
        <v>11.542732240437159</v>
      </c>
      <c r="Q23">
        <v>6.3143169398907109</v>
      </c>
      <c r="R23">
        <v>0</v>
      </c>
      <c r="S23">
        <v>1.4981420765027325</v>
      </c>
      <c r="T23">
        <v>8.2448087431693988</v>
      </c>
      <c r="U23" s="114">
        <f t="shared" si="2"/>
        <v>27.6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80</v>
      </c>
      <c r="D24">
        <f>GT!M24</f>
        <v>-0.4</v>
      </c>
      <c r="E24">
        <f>GT!N24</f>
        <v>28</v>
      </c>
      <c r="F24">
        <f t="shared" si="4"/>
        <v>80</v>
      </c>
      <c r="G24">
        <f t="shared" si="5"/>
        <v>27.6</v>
      </c>
      <c r="H24" s="112"/>
      <c r="I24">
        <f>BRPL_EOD!AA24+BRPL_EOD!AB24</f>
        <v>11.48</v>
      </c>
      <c r="J24">
        <f>BYPL_EOD!AA24+BYPL_EOD!AB24</f>
        <v>6.28</v>
      </c>
      <c r="K24">
        <f>MES_EOD!AA24+MES_EOD!AB24</f>
        <v>0</v>
      </c>
      <c r="L24">
        <f>NDMC_EOD!AA24+NDMC_EOD!AB24</f>
        <v>1.49</v>
      </c>
      <c r="M24">
        <f>TPDDL_EOD!AA24+TPDDL_EOD!AB24</f>
        <v>8.1999999999999993</v>
      </c>
      <c r="N24">
        <f t="shared" si="0"/>
        <v>27.45</v>
      </c>
      <c r="O24" s="112">
        <f t="shared" si="1"/>
        <v>0.15000000000000213</v>
      </c>
      <c r="P24">
        <v>11.542732240437159</v>
      </c>
      <c r="Q24">
        <v>6.3143169398907109</v>
      </c>
      <c r="R24">
        <v>0</v>
      </c>
      <c r="S24">
        <v>1.4981420765027325</v>
      </c>
      <c r="T24">
        <v>8.2448087431693988</v>
      </c>
      <c r="U24" s="114">
        <f t="shared" si="2"/>
        <v>27.6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80</v>
      </c>
      <c r="D25">
        <f>GT!M25</f>
        <v>-0.4</v>
      </c>
      <c r="E25">
        <f>GT!N25</f>
        <v>28</v>
      </c>
      <c r="F25">
        <f t="shared" si="4"/>
        <v>80</v>
      </c>
      <c r="G25">
        <f t="shared" si="5"/>
        <v>27.6</v>
      </c>
      <c r="H25" s="112"/>
      <c r="I25">
        <f>BRPL_EOD!AA25+BRPL_EOD!AB25</f>
        <v>11.48</v>
      </c>
      <c r="J25">
        <f>BYPL_EOD!AA25+BYPL_EOD!AB25</f>
        <v>6.28</v>
      </c>
      <c r="K25">
        <f>MES_EOD!AA25+MES_EOD!AB25</f>
        <v>0</v>
      </c>
      <c r="L25">
        <f>NDMC_EOD!AA25+NDMC_EOD!AB25</f>
        <v>1.49</v>
      </c>
      <c r="M25">
        <f>TPDDL_EOD!AA25+TPDDL_EOD!AB25</f>
        <v>8.1999999999999993</v>
      </c>
      <c r="N25">
        <f t="shared" si="0"/>
        <v>27.45</v>
      </c>
      <c r="O25" s="112">
        <f t="shared" si="1"/>
        <v>0.15000000000000213</v>
      </c>
      <c r="P25">
        <v>11.542732240437159</v>
      </c>
      <c r="Q25">
        <v>6.3143169398907109</v>
      </c>
      <c r="R25">
        <v>0</v>
      </c>
      <c r="S25">
        <v>1.4981420765027325</v>
      </c>
      <c r="T25">
        <v>8.2448087431693988</v>
      </c>
      <c r="U25" s="114">
        <f t="shared" si="2"/>
        <v>27.6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80</v>
      </c>
      <c r="D26">
        <f>GT!M26</f>
        <v>-0.4</v>
      </c>
      <c r="E26">
        <f>GT!N26</f>
        <v>28</v>
      </c>
      <c r="F26">
        <f t="shared" si="4"/>
        <v>80</v>
      </c>
      <c r="G26">
        <f t="shared" si="5"/>
        <v>27.6</v>
      </c>
      <c r="H26" s="112"/>
      <c r="I26">
        <f>BRPL_EOD!AA26+BRPL_EOD!AB26</f>
        <v>11.48</v>
      </c>
      <c r="J26">
        <f>BYPL_EOD!AA26+BYPL_EOD!AB26</f>
        <v>6.28</v>
      </c>
      <c r="K26">
        <f>MES_EOD!AA26+MES_EOD!AB26</f>
        <v>0</v>
      </c>
      <c r="L26">
        <f>NDMC_EOD!AA26+NDMC_EOD!AB26</f>
        <v>1.49</v>
      </c>
      <c r="M26">
        <f>TPDDL_EOD!AA26+TPDDL_EOD!AB26</f>
        <v>8.1999999999999993</v>
      </c>
      <c r="N26">
        <f t="shared" si="0"/>
        <v>27.45</v>
      </c>
      <c r="O26" s="112">
        <f t="shared" si="1"/>
        <v>0.15000000000000213</v>
      </c>
      <c r="P26">
        <v>11.542732240437159</v>
      </c>
      <c r="Q26">
        <v>6.3143169398907109</v>
      </c>
      <c r="R26">
        <v>0</v>
      </c>
      <c r="S26">
        <v>1.4981420765027325</v>
      </c>
      <c r="T26">
        <v>8.2448087431693988</v>
      </c>
      <c r="U26" s="114">
        <f t="shared" si="2"/>
        <v>27.6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80</v>
      </c>
      <c r="D27">
        <f>GT!M27</f>
        <v>-0.4</v>
      </c>
      <c r="E27">
        <f>GT!N27</f>
        <v>27.45</v>
      </c>
      <c r="F27">
        <f t="shared" si="4"/>
        <v>80</v>
      </c>
      <c r="G27">
        <f t="shared" si="5"/>
        <v>27.05</v>
      </c>
      <c r="H27" s="112"/>
      <c r="I27">
        <f>BRPL_EOD!AA27+BRPL_EOD!AB27</f>
        <v>11.48</v>
      </c>
      <c r="J27">
        <f>BYPL_EOD!AA27+BYPL_EOD!AB27</f>
        <v>6.28</v>
      </c>
      <c r="K27">
        <f>MES_EOD!AA27+MES_EOD!AB27</f>
        <v>0</v>
      </c>
      <c r="L27">
        <f>NDMC_EOD!AA27+NDMC_EOD!AB27</f>
        <v>1.49</v>
      </c>
      <c r="M27">
        <f>TPDDL_EOD!AA27+TPDDL_EOD!AB27</f>
        <v>8.1999999999999993</v>
      </c>
      <c r="N27">
        <f t="shared" si="0"/>
        <v>27.45</v>
      </c>
      <c r="O27" s="112">
        <f t="shared" si="1"/>
        <v>-0.39999999999999858</v>
      </c>
      <c r="P27">
        <v>11.312714025500911</v>
      </c>
      <c r="Q27">
        <v>6.1884881602914392</v>
      </c>
      <c r="R27">
        <v>0</v>
      </c>
      <c r="S27">
        <v>1.4682877959927141</v>
      </c>
      <c r="T27">
        <v>8.0805100182149356</v>
      </c>
      <c r="U27" s="114">
        <f t="shared" si="2"/>
        <v>27.050000000000004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80</v>
      </c>
      <c r="D28">
        <f>GT!M28</f>
        <v>-0.4</v>
      </c>
      <c r="E28">
        <f>GT!N28</f>
        <v>27.45</v>
      </c>
      <c r="F28">
        <f t="shared" si="4"/>
        <v>80</v>
      </c>
      <c r="G28">
        <f t="shared" si="5"/>
        <v>27.05</v>
      </c>
      <c r="H28" s="112"/>
      <c r="I28">
        <f>BRPL_EOD!AA28+BRPL_EOD!AB28</f>
        <v>11.48</v>
      </c>
      <c r="J28">
        <f>BYPL_EOD!AA28+BYPL_EOD!AB28</f>
        <v>6.28</v>
      </c>
      <c r="K28">
        <f>MES_EOD!AA28+MES_EOD!AB28</f>
        <v>0</v>
      </c>
      <c r="L28">
        <f>NDMC_EOD!AA28+NDMC_EOD!AB28</f>
        <v>1.49</v>
      </c>
      <c r="M28">
        <f>TPDDL_EOD!AA28+TPDDL_EOD!AB28</f>
        <v>8.1999999999999993</v>
      </c>
      <c r="N28">
        <f t="shared" si="0"/>
        <v>27.45</v>
      </c>
      <c r="O28" s="112">
        <f t="shared" si="1"/>
        <v>-0.39999999999999858</v>
      </c>
      <c r="P28">
        <v>11.312714025500911</v>
      </c>
      <c r="Q28">
        <v>6.1884881602914392</v>
      </c>
      <c r="R28">
        <v>0</v>
      </c>
      <c r="S28">
        <v>1.4682877959927141</v>
      </c>
      <c r="T28">
        <v>8.0805100182149356</v>
      </c>
      <c r="U28" s="114">
        <f t="shared" si="2"/>
        <v>27.050000000000004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80</v>
      </c>
      <c r="D29">
        <f>GT!M29</f>
        <v>-0.4</v>
      </c>
      <c r="E29">
        <f>GT!N29</f>
        <v>28</v>
      </c>
      <c r="F29">
        <f t="shared" si="4"/>
        <v>80</v>
      </c>
      <c r="G29">
        <f t="shared" si="5"/>
        <v>27.6</v>
      </c>
      <c r="H29" s="112"/>
      <c r="I29">
        <f>BRPL_EOD!AA29+BRPL_EOD!AB29</f>
        <v>11.48</v>
      </c>
      <c r="J29">
        <f>BYPL_EOD!AA29+BYPL_EOD!AB29</f>
        <v>6.28</v>
      </c>
      <c r="K29">
        <f>MES_EOD!AA29+MES_EOD!AB29</f>
        <v>0</v>
      </c>
      <c r="L29">
        <f>NDMC_EOD!AA29+NDMC_EOD!AB29</f>
        <v>1.49</v>
      </c>
      <c r="M29">
        <f>TPDDL_EOD!AA29+TPDDL_EOD!AB29</f>
        <v>8.1999999999999993</v>
      </c>
      <c r="N29">
        <f t="shared" si="0"/>
        <v>27.45</v>
      </c>
      <c r="O29" s="112">
        <f t="shared" si="1"/>
        <v>0.15000000000000213</v>
      </c>
      <c r="P29">
        <v>11.542732240437159</v>
      </c>
      <c r="Q29">
        <v>6.3143169398907109</v>
      </c>
      <c r="R29">
        <v>0</v>
      </c>
      <c r="S29">
        <v>1.4981420765027325</v>
      </c>
      <c r="T29">
        <v>8.2448087431693988</v>
      </c>
      <c r="U29" s="114">
        <f t="shared" si="2"/>
        <v>27.6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80</v>
      </c>
      <c r="D30">
        <f>GT!M30</f>
        <v>-0.4</v>
      </c>
      <c r="E30">
        <f>GT!N30</f>
        <v>28</v>
      </c>
      <c r="F30">
        <f t="shared" si="4"/>
        <v>80</v>
      </c>
      <c r="G30">
        <f t="shared" si="5"/>
        <v>27.6</v>
      </c>
      <c r="H30" s="112"/>
      <c r="I30">
        <f>BRPL_EOD!AA30+BRPL_EOD!AB30</f>
        <v>11.48</v>
      </c>
      <c r="J30">
        <f>BYPL_EOD!AA30+BYPL_EOD!AB30</f>
        <v>6.28</v>
      </c>
      <c r="K30">
        <f>MES_EOD!AA30+MES_EOD!AB30</f>
        <v>0</v>
      </c>
      <c r="L30">
        <f>NDMC_EOD!AA30+NDMC_EOD!AB30</f>
        <v>1.49</v>
      </c>
      <c r="M30">
        <f>TPDDL_EOD!AA30+TPDDL_EOD!AB30</f>
        <v>8.1999999999999993</v>
      </c>
      <c r="N30">
        <f t="shared" si="0"/>
        <v>27.45</v>
      </c>
      <c r="O30" s="112">
        <f t="shared" si="1"/>
        <v>0.15000000000000213</v>
      </c>
      <c r="P30">
        <v>11.542732240437159</v>
      </c>
      <c r="Q30">
        <v>6.3143169398907109</v>
      </c>
      <c r="R30">
        <v>0</v>
      </c>
      <c r="S30">
        <v>1.4981420765027325</v>
      </c>
      <c r="T30">
        <v>8.2448087431693988</v>
      </c>
      <c r="U30" s="114">
        <f t="shared" si="2"/>
        <v>27.6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80</v>
      </c>
      <c r="D31">
        <f>GT!M31</f>
        <v>-0.4</v>
      </c>
      <c r="E31">
        <f>GT!N31</f>
        <v>28</v>
      </c>
      <c r="F31">
        <f t="shared" si="4"/>
        <v>80</v>
      </c>
      <c r="G31">
        <f t="shared" si="5"/>
        <v>27.6</v>
      </c>
      <c r="H31" s="112"/>
      <c r="I31">
        <f>BRPL_EOD!AA31+BRPL_EOD!AB31</f>
        <v>11.48</v>
      </c>
      <c r="J31">
        <f>BYPL_EOD!AA31+BYPL_EOD!AB31</f>
        <v>6.28</v>
      </c>
      <c r="K31">
        <f>MES_EOD!AA31+MES_EOD!AB31</f>
        <v>0</v>
      </c>
      <c r="L31">
        <f>NDMC_EOD!AA31+NDMC_EOD!AB31</f>
        <v>1.49</v>
      </c>
      <c r="M31">
        <f>TPDDL_EOD!AA31+TPDDL_EOD!AB31</f>
        <v>8.1999999999999993</v>
      </c>
      <c r="N31">
        <f t="shared" si="0"/>
        <v>27.45</v>
      </c>
      <c r="O31" s="112">
        <f t="shared" si="1"/>
        <v>0.15000000000000213</v>
      </c>
      <c r="P31">
        <v>11.542732240437159</v>
      </c>
      <c r="Q31">
        <v>6.3143169398907109</v>
      </c>
      <c r="R31">
        <v>0</v>
      </c>
      <c r="S31">
        <v>1.4981420765027325</v>
      </c>
      <c r="T31">
        <v>8.2448087431693988</v>
      </c>
      <c r="U31" s="114">
        <f t="shared" si="2"/>
        <v>27.6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80</v>
      </c>
      <c r="D32">
        <f>GT!M32</f>
        <v>-0.4</v>
      </c>
      <c r="E32">
        <f>GT!N32</f>
        <v>28</v>
      </c>
      <c r="F32">
        <f t="shared" si="4"/>
        <v>80</v>
      </c>
      <c r="G32">
        <f t="shared" si="5"/>
        <v>27.6</v>
      </c>
      <c r="H32" s="112"/>
      <c r="I32">
        <f>BRPL_EOD!AA32+BRPL_EOD!AB32</f>
        <v>11.48</v>
      </c>
      <c r="J32">
        <f>BYPL_EOD!AA32+BYPL_EOD!AB32</f>
        <v>6.28</v>
      </c>
      <c r="K32">
        <f>MES_EOD!AA32+MES_EOD!AB32</f>
        <v>0</v>
      </c>
      <c r="L32">
        <f>NDMC_EOD!AA32+NDMC_EOD!AB32</f>
        <v>1.49</v>
      </c>
      <c r="M32">
        <f>TPDDL_EOD!AA32+TPDDL_EOD!AB32</f>
        <v>8.1999999999999993</v>
      </c>
      <c r="N32">
        <f t="shared" si="0"/>
        <v>27.45</v>
      </c>
      <c r="O32" s="112">
        <f t="shared" si="1"/>
        <v>0.15000000000000213</v>
      </c>
      <c r="P32">
        <v>11.542732240437159</v>
      </c>
      <c r="Q32">
        <v>6.3143169398907109</v>
      </c>
      <c r="R32">
        <v>0</v>
      </c>
      <c r="S32">
        <v>1.4981420765027325</v>
      </c>
      <c r="T32">
        <v>8.2448087431693988</v>
      </c>
      <c r="U32" s="114">
        <f t="shared" si="2"/>
        <v>27.6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80</v>
      </c>
      <c r="D33">
        <f>GT!M33</f>
        <v>-0.4</v>
      </c>
      <c r="E33">
        <f>GT!N33</f>
        <v>28</v>
      </c>
      <c r="F33">
        <f t="shared" si="4"/>
        <v>80</v>
      </c>
      <c r="G33">
        <f t="shared" si="5"/>
        <v>27.6</v>
      </c>
      <c r="H33" s="112"/>
      <c r="I33">
        <f>BRPL_EOD!AA33+BRPL_EOD!AB33</f>
        <v>11.48</v>
      </c>
      <c r="J33">
        <f>BYPL_EOD!AA33+BYPL_EOD!AB33</f>
        <v>6.28</v>
      </c>
      <c r="K33">
        <f>MES_EOD!AA33+MES_EOD!AB33</f>
        <v>0</v>
      </c>
      <c r="L33">
        <f>NDMC_EOD!AA33+NDMC_EOD!AB33</f>
        <v>1.49</v>
      </c>
      <c r="M33">
        <f>TPDDL_EOD!AA33+TPDDL_EOD!AB33</f>
        <v>8.1999999999999993</v>
      </c>
      <c r="N33">
        <f t="shared" si="0"/>
        <v>27.45</v>
      </c>
      <c r="O33" s="112">
        <f t="shared" si="1"/>
        <v>0.15000000000000213</v>
      </c>
      <c r="P33">
        <v>11.542732240437159</v>
      </c>
      <c r="Q33">
        <v>6.3143169398907109</v>
      </c>
      <c r="R33">
        <v>0</v>
      </c>
      <c r="S33">
        <v>1.4981420765027325</v>
      </c>
      <c r="T33">
        <v>8.2448087431693988</v>
      </c>
      <c r="U33" s="114">
        <f t="shared" si="2"/>
        <v>27.6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80</v>
      </c>
      <c r="D34">
        <f>GT!M34</f>
        <v>-0.4</v>
      </c>
      <c r="E34">
        <f>GT!N34</f>
        <v>28</v>
      </c>
      <c r="F34">
        <f t="shared" si="4"/>
        <v>80</v>
      </c>
      <c r="G34">
        <f t="shared" si="5"/>
        <v>27.6</v>
      </c>
      <c r="H34" s="112"/>
      <c r="I34">
        <f>BRPL_EOD!AA34+BRPL_EOD!AB34</f>
        <v>11.48</v>
      </c>
      <c r="J34">
        <f>BYPL_EOD!AA34+BYPL_EOD!AB34</f>
        <v>6.28</v>
      </c>
      <c r="K34">
        <f>MES_EOD!AA34+MES_EOD!AB34</f>
        <v>0</v>
      </c>
      <c r="L34">
        <f>NDMC_EOD!AA34+NDMC_EOD!AB34</f>
        <v>1.49</v>
      </c>
      <c r="M34">
        <f>TPDDL_EOD!AA34+TPDDL_EOD!AB34</f>
        <v>8.1999999999999993</v>
      </c>
      <c r="N34">
        <f t="shared" si="0"/>
        <v>27.45</v>
      </c>
      <c r="O34" s="112">
        <f t="shared" si="1"/>
        <v>0.15000000000000213</v>
      </c>
      <c r="P34">
        <v>11.542732240437159</v>
      </c>
      <c r="Q34">
        <v>6.3143169398907109</v>
      </c>
      <c r="R34">
        <v>0</v>
      </c>
      <c r="S34">
        <v>1.4981420765027325</v>
      </c>
      <c r="T34">
        <v>8.2448087431693988</v>
      </c>
      <c r="U34" s="114">
        <f t="shared" si="2"/>
        <v>27.6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80</v>
      </c>
      <c r="D35">
        <f>GT!M35</f>
        <v>-0.4</v>
      </c>
      <c r="E35">
        <f>GT!N35</f>
        <v>28</v>
      </c>
      <c r="F35">
        <f t="shared" si="4"/>
        <v>80</v>
      </c>
      <c r="G35">
        <f t="shared" si="5"/>
        <v>27.6</v>
      </c>
      <c r="H35" s="112"/>
      <c r="I35">
        <f>BRPL_EOD!AA35+BRPL_EOD!AB35</f>
        <v>11.48</v>
      </c>
      <c r="J35">
        <f>BYPL_EOD!AA35+BYPL_EOD!AB35</f>
        <v>6.28</v>
      </c>
      <c r="K35">
        <f>MES_EOD!AA35+MES_EOD!AB35</f>
        <v>0</v>
      </c>
      <c r="L35">
        <f>NDMC_EOD!AA35+NDMC_EOD!AB35</f>
        <v>1.49</v>
      </c>
      <c r="M35">
        <f>TPDDL_EOD!AA35+TPDDL_EOD!AB35</f>
        <v>8.1999999999999993</v>
      </c>
      <c r="N35">
        <f t="shared" si="0"/>
        <v>27.45</v>
      </c>
      <c r="O35" s="112">
        <f t="shared" si="1"/>
        <v>0.15000000000000213</v>
      </c>
      <c r="P35">
        <v>11.542732240437159</v>
      </c>
      <c r="Q35">
        <v>6.3143169398907109</v>
      </c>
      <c r="R35">
        <v>0</v>
      </c>
      <c r="S35">
        <v>1.4981420765027325</v>
      </c>
      <c r="T35">
        <v>8.2448087431693988</v>
      </c>
      <c r="U35" s="114">
        <f t="shared" si="2"/>
        <v>27.6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80</v>
      </c>
      <c r="D36">
        <f>GT!M36</f>
        <v>-0.4</v>
      </c>
      <c r="E36">
        <f>GT!N36</f>
        <v>28</v>
      </c>
      <c r="F36">
        <f t="shared" si="4"/>
        <v>80</v>
      </c>
      <c r="G36">
        <f t="shared" si="5"/>
        <v>27.6</v>
      </c>
      <c r="H36" s="112"/>
      <c r="I36">
        <f>BRPL_EOD!AA36+BRPL_EOD!AB36</f>
        <v>11.48</v>
      </c>
      <c r="J36">
        <f>BYPL_EOD!AA36+BYPL_EOD!AB36</f>
        <v>6.28</v>
      </c>
      <c r="K36">
        <f>MES_EOD!AA36+MES_EOD!AB36</f>
        <v>0</v>
      </c>
      <c r="L36">
        <f>NDMC_EOD!AA36+NDMC_EOD!AB36</f>
        <v>1.49</v>
      </c>
      <c r="M36">
        <f>TPDDL_EOD!AA36+TPDDL_EOD!AB36</f>
        <v>8.1999999999999993</v>
      </c>
      <c r="N36">
        <f t="shared" si="0"/>
        <v>27.45</v>
      </c>
      <c r="O36" s="112">
        <f t="shared" si="1"/>
        <v>0.15000000000000213</v>
      </c>
      <c r="P36">
        <v>11.542732240437159</v>
      </c>
      <c r="Q36">
        <v>6.3143169398907109</v>
      </c>
      <c r="R36">
        <v>0</v>
      </c>
      <c r="S36">
        <v>1.4981420765027325</v>
      </c>
      <c r="T36">
        <v>8.2448087431693988</v>
      </c>
      <c r="U36" s="114">
        <f t="shared" si="2"/>
        <v>27.6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80</v>
      </c>
      <c r="D37">
        <f>GT!M37</f>
        <v>-0.4</v>
      </c>
      <c r="E37">
        <f>GT!N37</f>
        <v>28</v>
      </c>
      <c r="F37">
        <f t="shared" si="4"/>
        <v>80</v>
      </c>
      <c r="G37">
        <f t="shared" si="5"/>
        <v>27.6</v>
      </c>
      <c r="H37" s="112"/>
      <c r="I37">
        <f>BRPL_EOD!AA37+BRPL_EOD!AB37</f>
        <v>11.48</v>
      </c>
      <c r="J37">
        <f>BYPL_EOD!AA37+BYPL_EOD!AB37</f>
        <v>6.28</v>
      </c>
      <c r="K37">
        <f>MES_EOD!AA37+MES_EOD!AB37</f>
        <v>0</v>
      </c>
      <c r="L37">
        <f>NDMC_EOD!AA37+NDMC_EOD!AB37</f>
        <v>1.49</v>
      </c>
      <c r="M37">
        <f>TPDDL_EOD!AA37+TPDDL_EOD!AB37</f>
        <v>8.1999999999999993</v>
      </c>
      <c r="N37">
        <f t="shared" si="0"/>
        <v>27.45</v>
      </c>
      <c r="O37" s="112">
        <f t="shared" si="1"/>
        <v>0.15000000000000213</v>
      </c>
      <c r="P37">
        <v>11.542732240437159</v>
      </c>
      <c r="Q37">
        <v>6.3143169398907109</v>
      </c>
      <c r="R37">
        <v>0</v>
      </c>
      <c r="S37">
        <v>1.4981420765027325</v>
      </c>
      <c r="T37">
        <v>8.2448087431693988</v>
      </c>
      <c r="U37" s="114">
        <f t="shared" si="2"/>
        <v>27.6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80</v>
      </c>
      <c r="D38">
        <f>GT!M38</f>
        <v>-0.4</v>
      </c>
      <c r="E38">
        <f>GT!N38</f>
        <v>28</v>
      </c>
      <c r="F38">
        <f t="shared" si="4"/>
        <v>80</v>
      </c>
      <c r="G38">
        <f t="shared" si="5"/>
        <v>27.6</v>
      </c>
      <c r="H38" s="112"/>
      <c r="I38">
        <f>BRPL_EOD!AA38+BRPL_EOD!AB38</f>
        <v>11.48</v>
      </c>
      <c r="J38">
        <f>BYPL_EOD!AA38+BYPL_EOD!AB38</f>
        <v>6.28</v>
      </c>
      <c r="K38">
        <f>MES_EOD!AA38+MES_EOD!AB38</f>
        <v>0</v>
      </c>
      <c r="L38">
        <f>NDMC_EOD!AA38+NDMC_EOD!AB38</f>
        <v>1.49</v>
      </c>
      <c r="M38">
        <f>TPDDL_EOD!AA38+TPDDL_EOD!AB38</f>
        <v>8.1999999999999993</v>
      </c>
      <c r="N38">
        <f t="shared" si="0"/>
        <v>27.45</v>
      </c>
      <c r="O38" s="112">
        <f t="shared" si="1"/>
        <v>0.15000000000000213</v>
      </c>
      <c r="P38">
        <v>11.542732240437159</v>
      </c>
      <c r="Q38">
        <v>6.3143169398907109</v>
      </c>
      <c r="R38">
        <v>0</v>
      </c>
      <c r="S38">
        <v>1.4981420765027325</v>
      </c>
      <c r="T38">
        <v>8.2448087431693988</v>
      </c>
      <c r="U38" s="114">
        <f t="shared" si="2"/>
        <v>27.6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80</v>
      </c>
      <c r="D39">
        <f>GT!M39</f>
        <v>-0.4</v>
      </c>
      <c r="E39">
        <f>GT!N39</f>
        <v>28</v>
      </c>
      <c r="F39">
        <f t="shared" si="4"/>
        <v>80</v>
      </c>
      <c r="G39">
        <f t="shared" si="5"/>
        <v>27.6</v>
      </c>
      <c r="H39" s="112"/>
      <c r="I39">
        <f>BRPL_EOD!AA39+BRPL_EOD!AB39</f>
        <v>11.48</v>
      </c>
      <c r="J39">
        <f>BYPL_EOD!AA39+BYPL_EOD!AB39</f>
        <v>6.28</v>
      </c>
      <c r="K39">
        <f>MES_EOD!AA39+MES_EOD!AB39</f>
        <v>0</v>
      </c>
      <c r="L39">
        <f>NDMC_EOD!AA39+NDMC_EOD!AB39</f>
        <v>1.49</v>
      </c>
      <c r="M39">
        <f>TPDDL_EOD!AA39+TPDDL_EOD!AB39</f>
        <v>8.1999999999999993</v>
      </c>
      <c r="N39">
        <f t="shared" si="0"/>
        <v>27.45</v>
      </c>
      <c r="O39" s="112">
        <f t="shared" si="1"/>
        <v>0.15000000000000213</v>
      </c>
      <c r="P39">
        <v>11.542732240437159</v>
      </c>
      <c r="Q39">
        <v>6.3143169398907109</v>
      </c>
      <c r="R39">
        <v>0</v>
      </c>
      <c r="S39">
        <v>1.4981420765027325</v>
      </c>
      <c r="T39">
        <v>8.2448087431693988</v>
      </c>
      <c r="U39" s="114">
        <f t="shared" si="2"/>
        <v>27.6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80</v>
      </c>
      <c r="D40">
        <f>GT!M40</f>
        <v>-0.4</v>
      </c>
      <c r="E40">
        <f>GT!N40</f>
        <v>28</v>
      </c>
      <c r="F40">
        <f t="shared" si="4"/>
        <v>80</v>
      </c>
      <c r="G40">
        <f t="shared" si="5"/>
        <v>27.6</v>
      </c>
      <c r="H40" s="112"/>
      <c r="I40">
        <f>BRPL_EOD!AA40+BRPL_EOD!AB40</f>
        <v>11.48</v>
      </c>
      <c r="J40">
        <f>BYPL_EOD!AA40+BYPL_EOD!AB40</f>
        <v>6.28</v>
      </c>
      <c r="K40">
        <f>MES_EOD!AA40+MES_EOD!AB40</f>
        <v>0</v>
      </c>
      <c r="L40">
        <f>NDMC_EOD!AA40+NDMC_EOD!AB40</f>
        <v>1.49</v>
      </c>
      <c r="M40">
        <f>TPDDL_EOD!AA40+TPDDL_EOD!AB40</f>
        <v>8.1999999999999993</v>
      </c>
      <c r="N40">
        <f t="shared" si="0"/>
        <v>27.45</v>
      </c>
      <c r="O40" s="112">
        <f t="shared" si="1"/>
        <v>0.15000000000000213</v>
      </c>
      <c r="P40">
        <v>11.542732240437159</v>
      </c>
      <c r="Q40">
        <v>6.3143169398907109</v>
      </c>
      <c r="R40">
        <v>0</v>
      </c>
      <c r="S40">
        <v>1.4981420765027325</v>
      </c>
      <c r="T40">
        <v>8.2448087431693988</v>
      </c>
      <c r="U40" s="114">
        <f t="shared" si="2"/>
        <v>27.6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80</v>
      </c>
      <c r="D41">
        <f>GT!M41</f>
        <v>-0.4</v>
      </c>
      <c r="E41">
        <f>GT!N41</f>
        <v>28</v>
      </c>
      <c r="F41">
        <f t="shared" si="4"/>
        <v>80</v>
      </c>
      <c r="G41">
        <f t="shared" si="5"/>
        <v>27.6</v>
      </c>
      <c r="H41" s="112"/>
      <c r="I41">
        <f>BRPL_EOD!AA41+BRPL_EOD!AB41</f>
        <v>11.48</v>
      </c>
      <c r="J41">
        <f>BYPL_EOD!AA41+BYPL_EOD!AB41</f>
        <v>6.28</v>
      </c>
      <c r="K41">
        <f>MES_EOD!AA41+MES_EOD!AB41</f>
        <v>0</v>
      </c>
      <c r="L41">
        <f>NDMC_EOD!AA41+NDMC_EOD!AB41</f>
        <v>1.49</v>
      </c>
      <c r="M41">
        <f>TPDDL_EOD!AA41+TPDDL_EOD!AB41</f>
        <v>8.1999999999999993</v>
      </c>
      <c r="N41">
        <f t="shared" si="0"/>
        <v>27.45</v>
      </c>
      <c r="O41" s="112">
        <f t="shared" si="1"/>
        <v>0.15000000000000213</v>
      </c>
      <c r="P41">
        <v>11.542732240437159</v>
      </c>
      <c r="Q41">
        <v>6.3143169398907109</v>
      </c>
      <c r="R41">
        <v>0</v>
      </c>
      <c r="S41">
        <v>1.4981420765027325</v>
      </c>
      <c r="T41">
        <v>8.2448087431693988</v>
      </c>
      <c r="U41" s="114">
        <f t="shared" si="2"/>
        <v>27.6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80</v>
      </c>
      <c r="D42">
        <f>GT!M42</f>
        <v>-0.4</v>
      </c>
      <c r="E42">
        <f>GT!N42</f>
        <v>28</v>
      </c>
      <c r="F42">
        <f t="shared" si="4"/>
        <v>80</v>
      </c>
      <c r="G42">
        <f t="shared" si="5"/>
        <v>27.6</v>
      </c>
      <c r="H42" s="112"/>
      <c r="I42">
        <f>BRPL_EOD!AA42+BRPL_EOD!AB42</f>
        <v>11.48</v>
      </c>
      <c r="J42">
        <f>BYPL_EOD!AA42+BYPL_EOD!AB42</f>
        <v>6.28</v>
      </c>
      <c r="K42">
        <f>MES_EOD!AA42+MES_EOD!AB42</f>
        <v>0</v>
      </c>
      <c r="L42">
        <f>NDMC_EOD!AA42+NDMC_EOD!AB42</f>
        <v>1.49</v>
      </c>
      <c r="M42">
        <f>TPDDL_EOD!AA42+TPDDL_EOD!AB42</f>
        <v>8.1999999999999993</v>
      </c>
      <c r="N42">
        <f t="shared" si="0"/>
        <v>27.45</v>
      </c>
      <c r="O42" s="112">
        <f t="shared" si="1"/>
        <v>0.15000000000000213</v>
      </c>
      <c r="P42">
        <v>11.542732240437159</v>
      </c>
      <c r="Q42">
        <v>6.3143169398907109</v>
      </c>
      <c r="R42">
        <v>0</v>
      </c>
      <c r="S42">
        <v>1.4981420765027325</v>
      </c>
      <c r="T42">
        <v>8.2448087431693988</v>
      </c>
      <c r="U42" s="114">
        <f t="shared" si="2"/>
        <v>27.6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80</v>
      </c>
      <c r="D43">
        <f>GT!M43</f>
        <v>-0.4</v>
      </c>
      <c r="E43">
        <f>GT!N43</f>
        <v>28</v>
      </c>
      <c r="F43">
        <f t="shared" si="4"/>
        <v>80</v>
      </c>
      <c r="G43">
        <f t="shared" si="5"/>
        <v>27.6</v>
      </c>
      <c r="H43" s="112"/>
      <c r="I43">
        <f>BRPL_EOD!AA43+BRPL_EOD!AB43</f>
        <v>11.48</v>
      </c>
      <c r="J43">
        <f>BYPL_EOD!AA43+BYPL_EOD!AB43</f>
        <v>6.28</v>
      </c>
      <c r="K43">
        <f>MES_EOD!AA43+MES_EOD!AB43</f>
        <v>0</v>
      </c>
      <c r="L43">
        <f>NDMC_EOD!AA43+NDMC_EOD!AB43</f>
        <v>1.49</v>
      </c>
      <c r="M43">
        <f>TPDDL_EOD!AA43+TPDDL_EOD!AB43</f>
        <v>8.1999999999999993</v>
      </c>
      <c r="N43">
        <f t="shared" si="0"/>
        <v>27.45</v>
      </c>
      <c r="O43" s="112">
        <f t="shared" si="1"/>
        <v>0.15000000000000213</v>
      </c>
      <c r="P43">
        <v>11.542732240437159</v>
      </c>
      <c r="Q43">
        <v>6.3143169398907109</v>
      </c>
      <c r="R43">
        <v>0</v>
      </c>
      <c r="S43">
        <v>1.4981420765027325</v>
      </c>
      <c r="T43">
        <v>8.2448087431693988</v>
      </c>
      <c r="U43" s="114">
        <f t="shared" si="2"/>
        <v>27.6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80</v>
      </c>
      <c r="D44">
        <f>GT!M44</f>
        <v>-0.4</v>
      </c>
      <c r="E44">
        <f>GT!N44</f>
        <v>28</v>
      </c>
      <c r="F44">
        <f t="shared" si="4"/>
        <v>80</v>
      </c>
      <c r="G44">
        <f t="shared" si="5"/>
        <v>27.6</v>
      </c>
      <c r="H44" s="112"/>
      <c r="I44">
        <f>BRPL_EOD!AA44+BRPL_EOD!AB44</f>
        <v>11.48</v>
      </c>
      <c r="J44">
        <f>BYPL_EOD!AA44+BYPL_EOD!AB44</f>
        <v>6.28</v>
      </c>
      <c r="K44">
        <f>MES_EOD!AA44+MES_EOD!AB44</f>
        <v>0</v>
      </c>
      <c r="L44">
        <f>NDMC_EOD!AA44+NDMC_EOD!AB44</f>
        <v>1.49</v>
      </c>
      <c r="M44">
        <f>TPDDL_EOD!AA44+TPDDL_EOD!AB44</f>
        <v>8.1999999999999993</v>
      </c>
      <c r="N44">
        <f t="shared" si="0"/>
        <v>27.45</v>
      </c>
      <c r="O44" s="112">
        <f t="shared" si="1"/>
        <v>0.15000000000000213</v>
      </c>
      <c r="P44">
        <v>11.542732240437159</v>
      </c>
      <c r="Q44">
        <v>6.3143169398907109</v>
      </c>
      <c r="R44">
        <v>0</v>
      </c>
      <c r="S44">
        <v>1.4981420765027325</v>
      </c>
      <c r="T44">
        <v>8.2448087431693988</v>
      </c>
      <c r="U44" s="114">
        <f t="shared" si="2"/>
        <v>27.6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80</v>
      </c>
      <c r="D45">
        <f>GT!M45</f>
        <v>-0.4</v>
      </c>
      <c r="E45">
        <f>GT!N45</f>
        <v>28</v>
      </c>
      <c r="F45">
        <f t="shared" si="4"/>
        <v>80</v>
      </c>
      <c r="G45">
        <f t="shared" si="5"/>
        <v>27.6</v>
      </c>
      <c r="H45" s="112"/>
      <c r="I45">
        <f>BRPL_EOD!AA45+BRPL_EOD!AB45</f>
        <v>11.48</v>
      </c>
      <c r="J45">
        <f>BYPL_EOD!AA45+BYPL_EOD!AB45</f>
        <v>6.28</v>
      </c>
      <c r="K45">
        <f>MES_EOD!AA45+MES_EOD!AB45</f>
        <v>0</v>
      </c>
      <c r="L45">
        <f>NDMC_EOD!AA45+NDMC_EOD!AB45</f>
        <v>1.49</v>
      </c>
      <c r="M45">
        <f>TPDDL_EOD!AA45+TPDDL_EOD!AB45</f>
        <v>8.1999999999999993</v>
      </c>
      <c r="N45">
        <f t="shared" si="0"/>
        <v>27.45</v>
      </c>
      <c r="O45" s="112">
        <f t="shared" si="1"/>
        <v>0.15000000000000213</v>
      </c>
      <c r="P45">
        <v>11.542732240437159</v>
      </c>
      <c r="Q45">
        <v>6.3143169398907109</v>
      </c>
      <c r="R45">
        <v>0</v>
      </c>
      <c r="S45">
        <v>1.4981420765027325</v>
      </c>
      <c r="T45">
        <v>8.2448087431693988</v>
      </c>
      <c r="U45" s="114">
        <f t="shared" si="2"/>
        <v>27.6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80</v>
      </c>
      <c r="D46">
        <f>GT!M46</f>
        <v>-0.4</v>
      </c>
      <c r="E46">
        <f>GT!N46</f>
        <v>28</v>
      </c>
      <c r="F46">
        <f t="shared" si="4"/>
        <v>80</v>
      </c>
      <c r="G46">
        <f t="shared" si="5"/>
        <v>27.6</v>
      </c>
      <c r="H46" s="112"/>
      <c r="I46">
        <f>BRPL_EOD!AA46+BRPL_EOD!AB46</f>
        <v>11.48</v>
      </c>
      <c r="J46">
        <f>BYPL_EOD!AA46+BYPL_EOD!AB46</f>
        <v>6.28</v>
      </c>
      <c r="K46">
        <f>MES_EOD!AA46+MES_EOD!AB46</f>
        <v>0</v>
      </c>
      <c r="L46">
        <f>NDMC_EOD!AA46+NDMC_EOD!AB46</f>
        <v>1.49</v>
      </c>
      <c r="M46">
        <f>TPDDL_EOD!AA46+TPDDL_EOD!AB46</f>
        <v>8.1999999999999993</v>
      </c>
      <c r="N46">
        <f t="shared" si="0"/>
        <v>27.45</v>
      </c>
      <c r="O46" s="112">
        <f t="shared" si="1"/>
        <v>0.15000000000000213</v>
      </c>
      <c r="P46">
        <v>11.542732240437159</v>
      </c>
      <c r="Q46">
        <v>6.3143169398907109</v>
      </c>
      <c r="R46">
        <v>0</v>
      </c>
      <c r="S46">
        <v>1.4981420765027325</v>
      </c>
      <c r="T46">
        <v>8.2448087431693988</v>
      </c>
      <c r="U46" s="114">
        <f t="shared" si="2"/>
        <v>27.6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80</v>
      </c>
      <c r="D47">
        <f>GT!M47</f>
        <v>-0.4</v>
      </c>
      <c r="E47">
        <f>GT!N47</f>
        <v>28</v>
      </c>
      <c r="F47">
        <f t="shared" si="4"/>
        <v>80</v>
      </c>
      <c r="G47">
        <f t="shared" si="5"/>
        <v>27.6</v>
      </c>
      <c r="H47" s="112"/>
      <c r="I47">
        <f>BRPL_EOD!AA47+BRPL_EOD!AB47</f>
        <v>11.48</v>
      </c>
      <c r="J47">
        <f>BYPL_EOD!AA47+BYPL_EOD!AB47</f>
        <v>6.28</v>
      </c>
      <c r="K47">
        <f>MES_EOD!AA47+MES_EOD!AB47</f>
        <v>0</v>
      </c>
      <c r="L47">
        <f>NDMC_EOD!AA47+NDMC_EOD!AB47</f>
        <v>1.49</v>
      </c>
      <c r="M47">
        <f>TPDDL_EOD!AA47+TPDDL_EOD!AB47</f>
        <v>8.1999999999999993</v>
      </c>
      <c r="N47">
        <f t="shared" si="0"/>
        <v>27.45</v>
      </c>
      <c r="O47" s="112">
        <f t="shared" si="1"/>
        <v>0.15000000000000213</v>
      </c>
      <c r="P47">
        <v>11.542732240437159</v>
      </c>
      <c r="Q47">
        <v>6.3143169398907109</v>
      </c>
      <c r="R47">
        <v>0</v>
      </c>
      <c r="S47">
        <v>1.4981420765027325</v>
      </c>
      <c r="T47">
        <v>8.2448087431693988</v>
      </c>
      <c r="U47" s="114">
        <f t="shared" si="2"/>
        <v>27.6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80</v>
      </c>
      <c r="D48">
        <f>GT!M48</f>
        <v>-0.4</v>
      </c>
      <c r="E48">
        <f>GT!N48</f>
        <v>28</v>
      </c>
      <c r="F48">
        <f t="shared" si="4"/>
        <v>80</v>
      </c>
      <c r="G48">
        <f t="shared" si="5"/>
        <v>27.6</v>
      </c>
      <c r="H48" s="112"/>
      <c r="I48">
        <f>BRPL_EOD!AA48+BRPL_EOD!AB48</f>
        <v>11.48</v>
      </c>
      <c r="J48">
        <f>BYPL_EOD!AA48+BYPL_EOD!AB48</f>
        <v>6.28</v>
      </c>
      <c r="K48">
        <f>MES_EOD!AA48+MES_EOD!AB48</f>
        <v>0</v>
      </c>
      <c r="L48">
        <f>NDMC_EOD!AA48+NDMC_EOD!AB48</f>
        <v>1.49</v>
      </c>
      <c r="M48">
        <f>TPDDL_EOD!AA48+TPDDL_EOD!AB48</f>
        <v>8.1999999999999993</v>
      </c>
      <c r="N48">
        <f t="shared" si="0"/>
        <v>27.45</v>
      </c>
      <c r="O48" s="112">
        <f t="shared" si="1"/>
        <v>0.15000000000000213</v>
      </c>
      <c r="P48">
        <v>11.542732240437159</v>
      </c>
      <c r="Q48">
        <v>6.3143169398907109</v>
      </c>
      <c r="R48">
        <v>0</v>
      </c>
      <c r="S48">
        <v>1.4981420765027325</v>
      </c>
      <c r="T48">
        <v>8.2448087431693988</v>
      </c>
      <c r="U48" s="114">
        <f t="shared" si="2"/>
        <v>27.6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80</v>
      </c>
      <c r="D49">
        <f>GT!M49</f>
        <v>-0.4</v>
      </c>
      <c r="E49">
        <f>GT!N49</f>
        <v>28</v>
      </c>
      <c r="F49">
        <f t="shared" si="4"/>
        <v>80</v>
      </c>
      <c r="G49">
        <f t="shared" si="5"/>
        <v>27.6</v>
      </c>
      <c r="H49" s="112"/>
      <c r="I49">
        <f>BRPL_EOD!AA49+BRPL_EOD!AB49</f>
        <v>11.48</v>
      </c>
      <c r="J49">
        <f>BYPL_EOD!AA49+BYPL_EOD!AB49</f>
        <v>6.28</v>
      </c>
      <c r="K49">
        <f>MES_EOD!AA49+MES_EOD!AB49</f>
        <v>0</v>
      </c>
      <c r="L49">
        <f>NDMC_EOD!AA49+NDMC_EOD!AB49</f>
        <v>1.49</v>
      </c>
      <c r="M49">
        <f>TPDDL_EOD!AA49+TPDDL_EOD!AB49</f>
        <v>8.1999999999999993</v>
      </c>
      <c r="N49">
        <f t="shared" si="0"/>
        <v>27.45</v>
      </c>
      <c r="O49" s="112">
        <f t="shared" si="1"/>
        <v>0.15000000000000213</v>
      </c>
      <c r="P49">
        <v>11.542732240437159</v>
      </c>
      <c r="Q49">
        <v>6.3143169398907109</v>
      </c>
      <c r="R49">
        <v>0</v>
      </c>
      <c r="S49">
        <v>1.4981420765027325</v>
      </c>
      <c r="T49">
        <v>8.2448087431693988</v>
      </c>
      <c r="U49" s="114">
        <f t="shared" si="2"/>
        <v>27.6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80</v>
      </c>
      <c r="D50">
        <f>GT!M50</f>
        <v>-0.4</v>
      </c>
      <c r="E50">
        <f>GT!N50</f>
        <v>28</v>
      </c>
      <c r="F50">
        <f t="shared" si="4"/>
        <v>80</v>
      </c>
      <c r="G50">
        <f t="shared" si="5"/>
        <v>27.6</v>
      </c>
      <c r="H50" s="112"/>
      <c r="I50">
        <f>BRPL_EOD!AA50+BRPL_EOD!AB50</f>
        <v>11.48</v>
      </c>
      <c r="J50">
        <f>BYPL_EOD!AA50+BYPL_EOD!AB50</f>
        <v>6.28</v>
      </c>
      <c r="K50">
        <f>MES_EOD!AA50+MES_EOD!AB50</f>
        <v>0</v>
      </c>
      <c r="L50">
        <f>NDMC_EOD!AA50+NDMC_EOD!AB50</f>
        <v>1.49</v>
      </c>
      <c r="M50">
        <f>TPDDL_EOD!AA50+TPDDL_EOD!AB50</f>
        <v>8.1999999999999993</v>
      </c>
      <c r="N50">
        <f t="shared" si="0"/>
        <v>27.45</v>
      </c>
      <c r="O50" s="112">
        <f t="shared" si="1"/>
        <v>0.15000000000000213</v>
      </c>
      <c r="P50">
        <v>11.542732240437159</v>
      </c>
      <c r="Q50">
        <v>6.3143169398907109</v>
      </c>
      <c r="R50">
        <v>0</v>
      </c>
      <c r="S50">
        <v>1.4981420765027325</v>
      </c>
      <c r="T50">
        <v>8.2448087431693988</v>
      </c>
      <c r="U50" s="114">
        <f t="shared" si="2"/>
        <v>27.6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80</v>
      </c>
      <c r="D51">
        <f>GT!M51</f>
        <v>-0.4</v>
      </c>
      <c r="E51">
        <f>GT!N51</f>
        <v>28</v>
      </c>
      <c r="F51">
        <f t="shared" si="4"/>
        <v>80</v>
      </c>
      <c r="G51">
        <f t="shared" si="5"/>
        <v>27.6</v>
      </c>
      <c r="H51" s="112"/>
      <c r="I51">
        <f>BRPL_EOD!AA51+BRPL_EOD!AB51</f>
        <v>11.48</v>
      </c>
      <c r="J51">
        <f>BYPL_EOD!AA51+BYPL_EOD!AB51</f>
        <v>6.28</v>
      </c>
      <c r="K51">
        <f>MES_EOD!AA51+MES_EOD!AB51</f>
        <v>0</v>
      </c>
      <c r="L51">
        <f>NDMC_EOD!AA51+NDMC_EOD!AB51</f>
        <v>1.49</v>
      </c>
      <c r="M51">
        <f>TPDDL_EOD!AA51+TPDDL_EOD!AB51</f>
        <v>8.1999999999999993</v>
      </c>
      <c r="N51">
        <f t="shared" si="0"/>
        <v>27.45</v>
      </c>
      <c r="O51" s="112">
        <f t="shared" si="1"/>
        <v>0.15000000000000213</v>
      </c>
      <c r="P51">
        <v>11.542732240437159</v>
      </c>
      <c r="Q51">
        <v>6.3143169398907109</v>
      </c>
      <c r="R51">
        <v>0</v>
      </c>
      <c r="S51">
        <v>1.4981420765027325</v>
      </c>
      <c r="T51">
        <v>8.2448087431693988</v>
      </c>
      <c r="U51" s="114">
        <f t="shared" si="2"/>
        <v>27.6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80</v>
      </c>
      <c r="D52">
        <f>GT!M52</f>
        <v>-0.4</v>
      </c>
      <c r="E52">
        <f>GT!N52</f>
        <v>28</v>
      </c>
      <c r="F52">
        <f t="shared" si="4"/>
        <v>80</v>
      </c>
      <c r="G52">
        <f t="shared" si="5"/>
        <v>27.6</v>
      </c>
      <c r="H52" s="112"/>
      <c r="I52">
        <f>BRPL_EOD!AA52+BRPL_EOD!AB52</f>
        <v>11.48</v>
      </c>
      <c r="J52">
        <f>BYPL_EOD!AA52+BYPL_EOD!AB52</f>
        <v>6.28</v>
      </c>
      <c r="K52">
        <f>MES_EOD!AA52+MES_EOD!AB52</f>
        <v>0</v>
      </c>
      <c r="L52">
        <f>NDMC_EOD!AA52+NDMC_EOD!AB52</f>
        <v>1.49</v>
      </c>
      <c r="M52">
        <f>TPDDL_EOD!AA52+TPDDL_EOD!AB52</f>
        <v>8.1999999999999993</v>
      </c>
      <c r="N52">
        <f t="shared" si="0"/>
        <v>27.45</v>
      </c>
      <c r="O52" s="112">
        <f t="shared" si="1"/>
        <v>0.15000000000000213</v>
      </c>
      <c r="P52">
        <v>11.542732240437159</v>
      </c>
      <c r="Q52">
        <v>6.3143169398907109</v>
      </c>
      <c r="R52">
        <v>0</v>
      </c>
      <c r="S52">
        <v>1.4981420765027325</v>
      </c>
      <c r="T52">
        <v>8.2448087431693988</v>
      </c>
      <c r="U52" s="114">
        <f t="shared" si="2"/>
        <v>27.6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80</v>
      </c>
      <c r="D53">
        <f>GT!M53</f>
        <v>-0.4</v>
      </c>
      <c r="E53">
        <f>GT!N53</f>
        <v>28</v>
      </c>
      <c r="F53">
        <f t="shared" si="4"/>
        <v>80</v>
      </c>
      <c r="G53">
        <f t="shared" si="5"/>
        <v>27.6</v>
      </c>
      <c r="H53" s="112"/>
      <c r="I53">
        <f>BRPL_EOD!AA53+BRPL_EOD!AB53</f>
        <v>11.48</v>
      </c>
      <c r="J53">
        <f>BYPL_EOD!AA53+BYPL_EOD!AB53</f>
        <v>6.28</v>
      </c>
      <c r="K53">
        <f>MES_EOD!AA53+MES_EOD!AB53</f>
        <v>0</v>
      </c>
      <c r="L53">
        <f>NDMC_EOD!AA53+NDMC_EOD!AB53</f>
        <v>1.49</v>
      </c>
      <c r="M53">
        <f>TPDDL_EOD!AA53+TPDDL_EOD!AB53</f>
        <v>8.1999999999999993</v>
      </c>
      <c r="N53">
        <f t="shared" si="0"/>
        <v>27.45</v>
      </c>
      <c r="O53" s="112">
        <f t="shared" si="1"/>
        <v>0.15000000000000213</v>
      </c>
      <c r="P53">
        <v>11.542732240437159</v>
      </c>
      <c r="Q53">
        <v>6.3143169398907109</v>
      </c>
      <c r="R53">
        <v>0</v>
      </c>
      <c r="S53">
        <v>1.4981420765027325</v>
      </c>
      <c r="T53">
        <v>8.2448087431693988</v>
      </c>
      <c r="U53" s="114">
        <f t="shared" si="2"/>
        <v>27.6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80</v>
      </c>
      <c r="D54">
        <f>GT!M54</f>
        <v>-0.4</v>
      </c>
      <c r="E54">
        <f>GT!N54</f>
        <v>28</v>
      </c>
      <c r="F54">
        <f t="shared" si="4"/>
        <v>80</v>
      </c>
      <c r="G54">
        <f t="shared" si="5"/>
        <v>27.6</v>
      </c>
      <c r="H54" s="112"/>
      <c r="I54">
        <f>BRPL_EOD!AA54+BRPL_EOD!AB54</f>
        <v>11.48</v>
      </c>
      <c r="J54">
        <f>BYPL_EOD!AA54+BYPL_EOD!AB54</f>
        <v>6.28</v>
      </c>
      <c r="K54">
        <f>MES_EOD!AA54+MES_EOD!AB54</f>
        <v>0</v>
      </c>
      <c r="L54">
        <f>NDMC_EOD!AA54+NDMC_EOD!AB54</f>
        <v>1.49</v>
      </c>
      <c r="M54">
        <f>TPDDL_EOD!AA54+TPDDL_EOD!AB54</f>
        <v>8.1999999999999993</v>
      </c>
      <c r="N54">
        <f t="shared" si="0"/>
        <v>27.45</v>
      </c>
      <c r="O54" s="112">
        <f t="shared" si="1"/>
        <v>0.15000000000000213</v>
      </c>
      <c r="P54">
        <v>11.542732240437159</v>
      </c>
      <c r="Q54">
        <v>6.3143169398907109</v>
      </c>
      <c r="R54">
        <v>0</v>
      </c>
      <c r="S54">
        <v>1.4981420765027325</v>
      </c>
      <c r="T54">
        <v>8.2448087431693988</v>
      </c>
      <c r="U54" s="114">
        <f t="shared" si="2"/>
        <v>27.6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80</v>
      </c>
      <c r="D55">
        <f>GT!M55</f>
        <v>-0.4</v>
      </c>
      <c r="E55">
        <f>GT!N55</f>
        <v>28</v>
      </c>
      <c r="F55">
        <f t="shared" si="4"/>
        <v>80</v>
      </c>
      <c r="G55">
        <f t="shared" si="5"/>
        <v>27.6</v>
      </c>
      <c r="H55" s="112"/>
      <c r="I55">
        <f>BRPL_EOD!AA55+BRPL_EOD!AB55</f>
        <v>11.48</v>
      </c>
      <c r="J55">
        <f>BYPL_EOD!AA55+BYPL_EOD!AB55</f>
        <v>6.28</v>
      </c>
      <c r="K55">
        <f>MES_EOD!AA55+MES_EOD!AB55</f>
        <v>0</v>
      </c>
      <c r="L55">
        <f>NDMC_EOD!AA55+NDMC_EOD!AB55</f>
        <v>1.49</v>
      </c>
      <c r="M55">
        <f>TPDDL_EOD!AA55+TPDDL_EOD!AB55</f>
        <v>8.1999999999999993</v>
      </c>
      <c r="N55">
        <f t="shared" si="0"/>
        <v>27.45</v>
      </c>
      <c r="O55" s="112">
        <f t="shared" si="1"/>
        <v>0.15000000000000213</v>
      </c>
      <c r="P55">
        <v>11.542732240437159</v>
      </c>
      <c r="Q55">
        <v>6.3143169398907109</v>
      </c>
      <c r="R55">
        <v>0</v>
      </c>
      <c r="S55">
        <v>1.4981420765027325</v>
      </c>
      <c r="T55">
        <v>8.2448087431693988</v>
      </c>
      <c r="U55" s="114">
        <f t="shared" si="2"/>
        <v>27.6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80</v>
      </c>
      <c r="D56">
        <f>GT!M56</f>
        <v>-0.4</v>
      </c>
      <c r="E56">
        <f>GT!N56</f>
        <v>28</v>
      </c>
      <c r="F56">
        <f t="shared" si="4"/>
        <v>80</v>
      </c>
      <c r="G56">
        <f t="shared" si="5"/>
        <v>27.6</v>
      </c>
      <c r="H56" s="112"/>
      <c r="I56">
        <f>BRPL_EOD!AA56+BRPL_EOD!AB56</f>
        <v>11.48</v>
      </c>
      <c r="J56">
        <f>BYPL_EOD!AA56+BYPL_EOD!AB56</f>
        <v>6.28</v>
      </c>
      <c r="K56">
        <f>MES_EOD!AA56+MES_EOD!AB56</f>
        <v>0</v>
      </c>
      <c r="L56">
        <f>NDMC_EOD!AA56+NDMC_EOD!AB56</f>
        <v>1.49</v>
      </c>
      <c r="M56">
        <f>TPDDL_EOD!AA56+TPDDL_EOD!AB56</f>
        <v>8.1999999999999993</v>
      </c>
      <c r="N56">
        <f t="shared" si="0"/>
        <v>27.45</v>
      </c>
      <c r="O56" s="112">
        <f t="shared" si="1"/>
        <v>0.15000000000000213</v>
      </c>
      <c r="P56">
        <v>11.542732240437159</v>
      </c>
      <c r="Q56">
        <v>6.3143169398907109</v>
      </c>
      <c r="R56">
        <v>0</v>
      </c>
      <c r="S56">
        <v>1.4981420765027325</v>
      </c>
      <c r="T56">
        <v>8.2448087431693988</v>
      </c>
      <c r="U56" s="114">
        <f t="shared" si="2"/>
        <v>27.6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80</v>
      </c>
      <c r="D57">
        <f>GT!M57</f>
        <v>-0.4</v>
      </c>
      <c r="E57">
        <f>GT!N57</f>
        <v>28</v>
      </c>
      <c r="F57">
        <f t="shared" si="4"/>
        <v>80</v>
      </c>
      <c r="G57">
        <f t="shared" si="5"/>
        <v>27.6</v>
      </c>
      <c r="H57" s="112"/>
      <c r="I57">
        <f>BRPL_EOD!AA57+BRPL_EOD!AB57</f>
        <v>11.48</v>
      </c>
      <c r="J57">
        <f>BYPL_EOD!AA57+BYPL_EOD!AB57</f>
        <v>6.28</v>
      </c>
      <c r="K57">
        <f>MES_EOD!AA57+MES_EOD!AB57</f>
        <v>0</v>
      </c>
      <c r="L57">
        <f>NDMC_EOD!AA57+NDMC_EOD!AB57</f>
        <v>1.49</v>
      </c>
      <c r="M57">
        <f>TPDDL_EOD!AA57+TPDDL_EOD!AB57</f>
        <v>8.1999999999999993</v>
      </c>
      <c r="N57">
        <f t="shared" si="0"/>
        <v>27.45</v>
      </c>
      <c r="O57" s="112">
        <f t="shared" si="1"/>
        <v>0.15000000000000213</v>
      </c>
      <c r="P57">
        <v>11.542732240437159</v>
      </c>
      <c r="Q57">
        <v>6.3143169398907109</v>
      </c>
      <c r="R57">
        <v>0</v>
      </c>
      <c r="S57">
        <v>1.4981420765027325</v>
      </c>
      <c r="T57">
        <v>8.2448087431693988</v>
      </c>
      <c r="U57" s="114">
        <f t="shared" si="2"/>
        <v>27.6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80</v>
      </c>
      <c r="D58">
        <f>GT!M58</f>
        <v>-0.4</v>
      </c>
      <c r="E58">
        <f>GT!N58</f>
        <v>28</v>
      </c>
      <c r="F58">
        <f t="shared" si="4"/>
        <v>80</v>
      </c>
      <c r="G58">
        <f t="shared" si="5"/>
        <v>27.6</v>
      </c>
      <c r="H58" s="112"/>
      <c r="I58">
        <f>BRPL_EOD!AA58+BRPL_EOD!AB58</f>
        <v>11.48</v>
      </c>
      <c r="J58">
        <f>BYPL_EOD!AA58+BYPL_EOD!AB58</f>
        <v>6.28</v>
      </c>
      <c r="K58">
        <f>MES_EOD!AA58+MES_EOD!AB58</f>
        <v>0</v>
      </c>
      <c r="L58">
        <f>NDMC_EOD!AA58+NDMC_EOD!AB58</f>
        <v>1.49</v>
      </c>
      <c r="M58">
        <f>TPDDL_EOD!AA58+TPDDL_EOD!AB58</f>
        <v>8.1999999999999993</v>
      </c>
      <c r="N58">
        <f t="shared" si="0"/>
        <v>27.45</v>
      </c>
      <c r="O58" s="112">
        <f t="shared" si="1"/>
        <v>0.15000000000000213</v>
      </c>
      <c r="P58">
        <v>11.542732240437159</v>
      </c>
      <c r="Q58">
        <v>6.3143169398907109</v>
      </c>
      <c r="R58">
        <v>0</v>
      </c>
      <c r="S58">
        <v>1.4981420765027325</v>
      </c>
      <c r="T58">
        <v>8.2448087431693988</v>
      </c>
      <c r="U58" s="114">
        <f t="shared" si="2"/>
        <v>27.6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80</v>
      </c>
      <c r="D59">
        <f>GT!M59</f>
        <v>-0.4</v>
      </c>
      <c r="E59">
        <f>GT!N59</f>
        <v>28</v>
      </c>
      <c r="F59">
        <f t="shared" si="4"/>
        <v>80</v>
      </c>
      <c r="G59">
        <f t="shared" si="5"/>
        <v>27.6</v>
      </c>
      <c r="H59" s="112"/>
      <c r="I59">
        <f>BRPL_EOD!AA59+BRPL_EOD!AB59</f>
        <v>11.48</v>
      </c>
      <c r="J59">
        <f>BYPL_EOD!AA59+BYPL_EOD!AB59</f>
        <v>6.28</v>
      </c>
      <c r="K59">
        <f>MES_EOD!AA59+MES_EOD!AB59</f>
        <v>0</v>
      </c>
      <c r="L59">
        <f>NDMC_EOD!AA59+NDMC_EOD!AB59</f>
        <v>1.49</v>
      </c>
      <c r="M59">
        <f>TPDDL_EOD!AA59+TPDDL_EOD!AB59</f>
        <v>8.1999999999999993</v>
      </c>
      <c r="N59">
        <f t="shared" si="0"/>
        <v>27.45</v>
      </c>
      <c r="O59" s="112">
        <f t="shared" si="1"/>
        <v>0.15000000000000213</v>
      </c>
      <c r="P59">
        <v>11.542732240437159</v>
      </c>
      <c r="Q59">
        <v>6.3143169398907109</v>
      </c>
      <c r="R59">
        <v>0</v>
      </c>
      <c r="S59">
        <v>1.4981420765027325</v>
      </c>
      <c r="T59">
        <v>8.2448087431693988</v>
      </c>
      <c r="U59" s="114">
        <f t="shared" si="2"/>
        <v>27.6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80</v>
      </c>
      <c r="D60">
        <f>GT!M60</f>
        <v>-0.4</v>
      </c>
      <c r="E60">
        <f>GT!N60</f>
        <v>27</v>
      </c>
      <c r="F60">
        <f t="shared" si="4"/>
        <v>80</v>
      </c>
      <c r="G60">
        <f t="shared" si="5"/>
        <v>26.6</v>
      </c>
      <c r="H60" s="112"/>
      <c r="I60">
        <f>BRPL_EOD!AA60+BRPL_EOD!AB60</f>
        <v>11.03</v>
      </c>
      <c r="J60">
        <f>BYPL_EOD!AA60+BYPL_EOD!AB60</f>
        <v>6.04</v>
      </c>
      <c r="K60">
        <f>MES_EOD!AA60+MES_EOD!AB60</f>
        <v>0</v>
      </c>
      <c r="L60">
        <f>NDMC_EOD!AA60+NDMC_EOD!AB60</f>
        <v>1.49</v>
      </c>
      <c r="M60">
        <f>TPDDL_EOD!AA60+TPDDL_EOD!AB60</f>
        <v>7.88</v>
      </c>
      <c r="N60">
        <f t="shared" si="0"/>
        <v>26.439999999999998</v>
      </c>
      <c r="O60" s="112">
        <f t="shared" si="1"/>
        <v>0.16000000000000369</v>
      </c>
      <c r="P60">
        <v>11.096747352496219</v>
      </c>
      <c r="Q60">
        <v>6.0765506807866876</v>
      </c>
      <c r="R60">
        <v>0</v>
      </c>
      <c r="S60">
        <v>1.4990166414523451</v>
      </c>
      <c r="T60">
        <v>7.9276853252647514</v>
      </c>
      <c r="U60" s="114">
        <f t="shared" si="2"/>
        <v>26.600000000000005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80</v>
      </c>
      <c r="D61">
        <f>GT!M61</f>
        <v>-0.4</v>
      </c>
      <c r="E61">
        <f>GT!N61</f>
        <v>27</v>
      </c>
      <c r="F61">
        <f t="shared" si="4"/>
        <v>80</v>
      </c>
      <c r="G61">
        <f t="shared" si="5"/>
        <v>26.6</v>
      </c>
      <c r="H61" s="112"/>
      <c r="I61">
        <f>BRPL_EOD!AA61+BRPL_EOD!AB61</f>
        <v>11.03</v>
      </c>
      <c r="J61">
        <f>BYPL_EOD!AA61+BYPL_EOD!AB61</f>
        <v>6.04</v>
      </c>
      <c r="K61">
        <f>MES_EOD!AA61+MES_EOD!AB61</f>
        <v>0</v>
      </c>
      <c r="L61">
        <f>NDMC_EOD!AA61+NDMC_EOD!AB61</f>
        <v>1.49</v>
      </c>
      <c r="M61">
        <f>TPDDL_EOD!AA61+TPDDL_EOD!AB61</f>
        <v>7.88</v>
      </c>
      <c r="N61">
        <f t="shared" si="0"/>
        <v>26.439999999999998</v>
      </c>
      <c r="O61" s="112">
        <f t="shared" si="1"/>
        <v>0.16000000000000369</v>
      </c>
      <c r="P61">
        <v>11.096747352496219</v>
      </c>
      <c r="Q61">
        <v>6.0765506807866876</v>
      </c>
      <c r="R61">
        <v>0</v>
      </c>
      <c r="S61">
        <v>1.4990166414523451</v>
      </c>
      <c r="T61">
        <v>7.9276853252647514</v>
      </c>
      <c r="U61" s="114">
        <f t="shared" si="2"/>
        <v>26.600000000000005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80</v>
      </c>
      <c r="D62">
        <f>GT!M62</f>
        <v>-0.4</v>
      </c>
      <c r="E62">
        <f>GT!N62</f>
        <v>27</v>
      </c>
      <c r="F62">
        <f t="shared" si="4"/>
        <v>80</v>
      </c>
      <c r="G62">
        <f t="shared" si="5"/>
        <v>26.6</v>
      </c>
      <c r="H62" s="112"/>
      <c r="I62">
        <f>BRPL_EOD!AA62+BRPL_EOD!AB62</f>
        <v>11.03</v>
      </c>
      <c r="J62">
        <f>BYPL_EOD!AA62+BYPL_EOD!AB62</f>
        <v>6.04</v>
      </c>
      <c r="K62">
        <f>MES_EOD!AA62+MES_EOD!AB62</f>
        <v>0</v>
      </c>
      <c r="L62">
        <f>NDMC_EOD!AA62+NDMC_EOD!AB62</f>
        <v>1.49</v>
      </c>
      <c r="M62">
        <f>TPDDL_EOD!AA62+TPDDL_EOD!AB62</f>
        <v>7.88</v>
      </c>
      <c r="N62">
        <f t="shared" si="0"/>
        <v>26.439999999999998</v>
      </c>
      <c r="O62" s="112">
        <f t="shared" si="1"/>
        <v>0.16000000000000369</v>
      </c>
      <c r="P62">
        <v>11.096747352496219</v>
      </c>
      <c r="Q62">
        <v>6.0765506807866876</v>
      </c>
      <c r="R62">
        <v>0</v>
      </c>
      <c r="S62">
        <v>1.4990166414523451</v>
      </c>
      <c r="T62">
        <v>7.9276853252647514</v>
      </c>
      <c r="U62" s="114">
        <f t="shared" si="2"/>
        <v>26.600000000000005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80</v>
      </c>
      <c r="D63">
        <f>GT!M63</f>
        <v>-0.4</v>
      </c>
      <c r="E63">
        <f>GT!N63</f>
        <v>27</v>
      </c>
      <c r="F63">
        <f t="shared" si="4"/>
        <v>80</v>
      </c>
      <c r="G63">
        <f t="shared" si="5"/>
        <v>26.6</v>
      </c>
      <c r="H63" s="112"/>
      <c r="I63">
        <f>BRPL_EOD!AA63+BRPL_EOD!AB63</f>
        <v>11.03</v>
      </c>
      <c r="J63">
        <f>BYPL_EOD!AA63+BYPL_EOD!AB63</f>
        <v>6.04</v>
      </c>
      <c r="K63">
        <f>MES_EOD!AA63+MES_EOD!AB63</f>
        <v>0</v>
      </c>
      <c r="L63">
        <f>NDMC_EOD!AA63+NDMC_EOD!AB63</f>
        <v>1.49</v>
      </c>
      <c r="M63">
        <f>TPDDL_EOD!AA63+TPDDL_EOD!AB63</f>
        <v>7.88</v>
      </c>
      <c r="N63">
        <f t="shared" si="0"/>
        <v>26.439999999999998</v>
      </c>
      <c r="O63" s="112">
        <f t="shared" si="1"/>
        <v>0.16000000000000369</v>
      </c>
      <c r="P63">
        <v>11.096747352496219</v>
      </c>
      <c r="Q63">
        <v>6.0765506807866876</v>
      </c>
      <c r="R63">
        <v>0</v>
      </c>
      <c r="S63">
        <v>1.4990166414523451</v>
      </c>
      <c r="T63">
        <v>7.9276853252647514</v>
      </c>
      <c r="U63" s="114">
        <f t="shared" si="2"/>
        <v>26.600000000000005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80</v>
      </c>
      <c r="D64">
        <f>GT!M64</f>
        <v>-0.4</v>
      </c>
      <c r="E64">
        <f>GT!N64</f>
        <v>27</v>
      </c>
      <c r="F64">
        <f t="shared" si="4"/>
        <v>80</v>
      </c>
      <c r="G64">
        <f t="shared" si="5"/>
        <v>26.6</v>
      </c>
      <c r="H64" s="112"/>
      <c r="I64">
        <f>BRPL_EOD!AA64+BRPL_EOD!AB64</f>
        <v>11.03</v>
      </c>
      <c r="J64">
        <f>BYPL_EOD!AA64+BYPL_EOD!AB64</f>
        <v>6.04</v>
      </c>
      <c r="K64">
        <f>MES_EOD!AA64+MES_EOD!AB64</f>
        <v>0</v>
      </c>
      <c r="L64">
        <f>NDMC_EOD!AA64+NDMC_EOD!AB64</f>
        <v>1.49</v>
      </c>
      <c r="M64">
        <f>TPDDL_EOD!AA64+TPDDL_EOD!AB64</f>
        <v>7.88</v>
      </c>
      <c r="N64">
        <f t="shared" si="0"/>
        <v>26.439999999999998</v>
      </c>
      <c r="O64" s="112">
        <f t="shared" si="1"/>
        <v>0.16000000000000369</v>
      </c>
      <c r="P64">
        <v>11.096747352496219</v>
      </c>
      <c r="Q64">
        <v>6.0765506807866876</v>
      </c>
      <c r="R64">
        <v>0</v>
      </c>
      <c r="S64">
        <v>1.4990166414523451</v>
      </c>
      <c r="T64">
        <v>7.9276853252647514</v>
      </c>
      <c r="U64" s="114">
        <f t="shared" si="2"/>
        <v>26.600000000000005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80</v>
      </c>
      <c r="D65">
        <f>GT!M65</f>
        <v>-0.4</v>
      </c>
      <c r="E65">
        <f>GT!N65</f>
        <v>27</v>
      </c>
      <c r="F65">
        <f t="shared" si="4"/>
        <v>80</v>
      </c>
      <c r="G65">
        <f t="shared" si="5"/>
        <v>26.6</v>
      </c>
      <c r="H65" s="112"/>
      <c r="I65">
        <f>BRPL_EOD!AA65+BRPL_EOD!AB65</f>
        <v>11.03</v>
      </c>
      <c r="J65">
        <f>BYPL_EOD!AA65+BYPL_EOD!AB65</f>
        <v>6.04</v>
      </c>
      <c r="K65">
        <f>MES_EOD!AA65+MES_EOD!AB65</f>
        <v>0</v>
      </c>
      <c r="L65">
        <f>NDMC_EOD!AA65+NDMC_EOD!AB65</f>
        <v>1.49</v>
      </c>
      <c r="M65">
        <f>TPDDL_EOD!AA65+TPDDL_EOD!AB65</f>
        <v>7.88</v>
      </c>
      <c r="N65">
        <f t="shared" si="0"/>
        <v>26.439999999999998</v>
      </c>
      <c r="O65" s="112">
        <f t="shared" si="1"/>
        <v>0.16000000000000369</v>
      </c>
      <c r="P65">
        <v>11.096747352496219</v>
      </c>
      <c r="Q65">
        <v>6.0765506807866876</v>
      </c>
      <c r="R65">
        <v>0</v>
      </c>
      <c r="S65">
        <v>1.4990166414523451</v>
      </c>
      <c r="T65">
        <v>7.9276853252647514</v>
      </c>
      <c r="U65" s="114">
        <f t="shared" si="2"/>
        <v>26.600000000000005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80</v>
      </c>
      <c r="D66">
        <f>GT!M66</f>
        <v>-0.4</v>
      </c>
      <c r="E66">
        <f>GT!N66</f>
        <v>27</v>
      </c>
      <c r="F66">
        <f t="shared" si="4"/>
        <v>80</v>
      </c>
      <c r="G66">
        <f t="shared" si="5"/>
        <v>26.6</v>
      </c>
      <c r="H66" s="112"/>
      <c r="I66">
        <f>BRPL_EOD!AA66+BRPL_EOD!AB66</f>
        <v>11.03</v>
      </c>
      <c r="J66">
        <f>BYPL_EOD!AA66+BYPL_EOD!AB66</f>
        <v>6.04</v>
      </c>
      <c r="K66">
        <f>MES_EOD!AA66+MES_EOD!AB66</f>
        <v>0</v>
      </c>
      <c r="L66">
        <f>NDMC_EOD!AA66+NDMC_EOD!AB66</f>
        <v>1.49</v>
      </c>
      <c r="M66">
        <f>TPDDL_EOD!AA66+TPDDL_EOD!AB66</f>
        <v>7.88</v>
      </c>
      <c r="N66">
        <f t="shared" si="0"/>
        <v>26.439999999999998</v>
      </c>
      <c r="O66" s="112">
        <f t="shared" si="1"/>
        <v>0.16000000000000369</v>
      </c>
      <c r="P66">
        <v>11.096747352496219</v>
      </c>
      <c r="Q66">
        <v>6.0765506807866876</v>
      </c>
      <c r="R66">
        <v>0</v>
      </c>
      <c r="S66">
        <v>1.4990166414523451</v>
      </c>
      <c r="T66">
        <v>7.9276853252647514</v>
      </c>
      <c r="U66" s="114">
        <f t="shared" si="2"/>
        <v>26.600000000000005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80</v>
      </c>
      <c r="D67">
        <f>GT!M67</f>
        <v>-0.4</v>
      </c>
      <c r="E67">
        <f>GT!N67</f>
        <v>27</v>
      </c>
      <c r="F67">
        <f t="shared" si="4"/>
        <v>80</v>
      </c>
      <c r="G67">
        <f t="shared" si="5"/>
        <v>26.6</v>
      </c>
      <c r="H67" s="112"/>
      <c r="I67">
        <f>BRPL_EOD!AA67+BRPL_EOD!AB67</f>
        <v>11.03</v>
      </c>
      <c r="J67">
        <f>BYPL_EOD!AA67+BYPL_EOD!AB67</f>
        <v>6.04</v>
      </c>
      <c r="K67">
        <f>MES_EOD!AA67+MES_EOD!AB67</f>
        <v>0</v>
      </c>
      <c r="L67">
        <f>NDMC_EOD!AA67+NDMC_EOD!AB67</f>
        <v>1.49</v>
      </c>
      <c r="M67">
        <f>TPDDL_EOD!AA67+TPDDL_EOD!AB67</f>
        <v>7.88</v>
      </c>
      <c r="N67">
        <f t="shared" ref="N67:N98" si="6">SUM(I67:M67)</f>
        <v>26.439999999999998</v>
      </c>
      <c r="O67" s="112">
        <f t="shared" ref="O67:O98" si="7">G67-N67</f>
        <v>0.16000000000000369</v>
      </c>
      <c r="P67">
        <v>11.096747352496219</v>
      </c>
      <c r="Q67">
        <v>6.0765506807866876</v>
      </c>
      <c r="R67">
        <v>0</v>
      </c>
      <c r="S67">
        <v>1.4990166414523451</v>
      </c>
      <c r="T67">
        <v>7.9276853252647514</v>
      </c>
      <c r="U67" s="114">
        <f t="shared" ref="U67:U98" si="8">SUM(P67:T67)</f>
        <v>26.600000000000005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80</v>
      </c>
      <c r="D68">
        <f>GT!M68</f>
        <v>-0.4</v>
      </c>
      <c r="E68">
        <f>GT!N68</f>
        <v>27</v>
      </c>
      <c r="F68">
        <f t="shared" ref="F68:F98" si="10">B68+C68</f>
        <v>80</v>
      </c>
      <c r="G68">
        <f t="shared" ref="G68:G98" si="11">D68+E68-X68</f>
        <v>26.6</v>
      </c>
      <c r="H68" s="112"/>
      <c r="I68">
        <f>BRPL_EOD!AA68+BRPL_EOD!AB68</f>
        <v>11.03</v>
      </c>
      <c r="J68">
        <f>BYPL_EOD!AA68+BYPL_EOD!AB68</f>
        <v>6.04</v>
      </c>
      <c r="K68">
        <f>MES_EOD!AA68+MES_EOD!AB68</f>
        <v>0</v>
      </c>
      <c r="L68">
        <f>NDMC_EOD!AA68+NDMC_EOD!AB68</f>
        <v>1.49</v>
      </c>
      <c r="M68">
        <f>TPDDL_EOD!AA68+TPDDL_EOD!AB68</f>
        <v>7.88</v>
      </c>
      <c r="N68">
        <f t="shared" si="6"/>
        <v>26.439999999999998</v>
      </c>
      <c r="O68" s="112">
        <f t="shared" si="7"/>
        <v>0.16000000000000369</v>
      </c>
      <c r="P68">
        <v>11.096747352496219</v>
      </c>
      <c r="Q68">
        <v>6.0765506807866876</v>
      </c>
      <c r="R68">
        <v>0</v>
      </c>
      <c r="S68">
        <v>1.4990166414523451</v>
      </c>
      <c r="T68">
        <v>7.9276853252647514</v>
      </c>
      <c r="U68" s="114">
        <f t="shared" si="8"/>
        <v>26.600000000000005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80</v>
      </c>
      <c r="D69">
        <f>GT!M69</f>
        <v>-0.4</v>
      </c>
      <c r="E69">
        <f>GT!N69</f>
        <v>27</v>
      </c>
      <c r="F69">
        <f t="shared" si="10"/>
        <v>80</v>
      </c>
      <c r="G69">
        <f t="shared" si="11"/>
        <v>26.6</v>
      </c>
      <c r="H69" s="112"/>
      <c r="I69">
        <f>BRPL_EOD!AA69+BRPL_EOD!AB69</f>
        <v>11.03</v>
      </c>
      <c r="J69">
        <f>BYPL_EOD!AA69+BYPL_EOD!AB69</f>
        <v>6.04</v>
      </c>
      <c r="K69">
        <f>MES_EOD!AA69+MES_EOD!AB69</f>
        <v>0</v>
      </c>
      <c r="L69">
        <f>NDMC_EOD!AA69+NDMC_EOD!AB69</f>
        <v>1.49</v>
      </c>
      <c r="M69">
        <f>TPDDL_EOD!AA69+TPDDL_EOD!AB69</f>
        <v>7.88</v>
      </c>
      <c r="N69">
        <f t="shared" si="6"/>
        <v>26.439999999999998</v>
      </c>
      <c r="O69" s="112">
        <f t="shared" si="7"/>
        <v>0.16000000000000369</v>
      </c>
      <c r="P69">
        <v>11.096747352496219</v>
      </c>
      <c r="Q69">
        <v>6.0765506807866876</v>
      </c>
      <c r="R69">
        <v>0</v>
      </c>
      <c r="S69">
        <v>1.4990166414523451</v>
      </c>
      <c r="T69">
        <v>7.9276853252647514</v>
      </c>
      <c r="U69" s="114">
        <f t="shared" si="8"/>
        <v>26.600000000000005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80</v>
      </c>
      <c r="D70">
        <f>GT!M70</f>
        <v>-0.4</v>
      </c>
      <c r="E70">
        <f>GT!N70</f>
        <v>27</v>
      </c>
      <c r="F70">
        <f t="shared" si="10"/>
        <v>80</v>
      </c>
      <c r="G70">
        <f t="shared" si="11"/>
        <v>26.6</v>
      </c>
      <c r="H70" s="112"/>
      <c r="I70">
        <f>BRPL_EOD!AA70+BRPL_EOD!AB70</f>
        <v>11.03</v>
      </c>
      <c r="J70">
        <f>BYPL_EOD!AA70+BYPL_EOD!AB70</f>
        <v>6.04</v>
      </c>
      <c r="K70">
        <f>MES_EOD!AA70+MES_EOD!AB70</f>
        <v>0</v>
      </c>
      <c r="L70">
        <f>NDMC_EOD!AA70+NDMC_EOD!AB70</f>
        <v>1.49</v>
      </c>
      <c r="M70">
        <f>TPDDL_EOD!AA70+TPDDL_EOD!AB70</f>
        <v>7.88</v>
      </c>
      <c r="N70">
        <f t="shared" si="6"/>
        <v>26.439999999999998</v>
      </c>
      <c r="O70" s="112">
        <f t="shared" si="7"/>
        <v>0.16000000000000369</v>
      </c>
      <c r="P70">
        <v>11.096747352496219</v>
      </c>
      <c r="Q70">
        <v>6.0765506807866876</v>
      </c>
      <c r="R70">
        <v>0</v>
      </c>
      <c r="S70">
        <v>1.4990166414523451</v>
      </c>
      <c r="T70">
        <v>7.9276853252647514</v>
      </c>
      <c r="U70" s="114">
        <f t="shared" si="8"/>
        <v>26.600000000000005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80</v>
      </c>
      <c r="D71">
        <f>GT!M71</f>
        <v>-0.4</v>
      </c>
      <c r="E71">
        <f>GT!N71</f>
        <v>27</v>
      </c>
      <c r="F71">
        <f t="shared" si="10"/>
        <v>80</v>
      </c>
      <c r="G71">
        <f t="shared" si="11"/>
        <v>26.6</v>
      </c>
      <c r="H71" s="112"/>
      <c r="I71">
        <f>BRPL_EOD!AA71+BRPL_EOD!AB71</f>
        <v>11.03</v>
      </c>
      <c r="J71">
        <f>BYPL_EOD!AA71+BYPL_EOD!AB71</f>
        <v>6.04</v>
      </c>
      <c r="K71">
        <f>MES_EOD!AA71+MES_EOD!AB71</f>
        <v>0</v>
      </c>
      <c r="L71">
        <f>NDMC_EOD!AA71+NDMC_EOD!AB71</f>
        <v>1.49</v>
      </c>
      <c r="M71">
        <f>TPDDL_EOD!AA71+TPDDL_EOD!AB71</f>
        <v>7.88</v>
      </c>
      <c r="N71">
        <f t="shared" si="6"/>
        <v>26.439999999999998</v>
      </c>
      <c r="O71" s="112">
        <f t="shared" si="7"/>
        <v>0.16000000000000369</v>
      </c>
      <c r="P71">
        <v>11.096747352496219</v>
      </c>
      <c r="Q71">
        <v>6.0765506807866876</v>
      </c>
      <c r="R71">
        <v>0</v>
      </c>
      <c r="S71">
        <v>1.4990166414523451</v>
      </c>
      <c r="T71">
        <v>7.9276853252647514</v>
      </c>
      <c r="U71" s="114">
        <f t="shared" si="8"/>
        <v>26.600000000000005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33.6</v>
      </c>
      <c r="E72">
        <f>GT!N72</f>
        <v>0</v>
      </c>
      <c r="F72">
        <f t="shared" si="10"/>
        <v>90</v>
      </c>
      <c r="G72">
        <f t="shared" si="11"/>
        <v>33.6</v>
      </c>
      <c r="H72" s="112"/>
      <c r="I72">
        <f>BRPL_EOD!AA72+BRPL_EOD!AB72</f>
        <v>12.68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33.659999999999997</v>
      </c>
      <c r="O72" s="112">
        <f t="shared" si="7"/>
        <v>-5.9999999999995168E-2</v>
      </c>
      <c r="P72">
        <v>12.657397504456329</v>
      </c>
      <c r="Q72">
        <v>7.9857397504456342</v>
      </c>
      <c r="R72">
        <v>0</v>
      </c>
      <c r="S72">
        <v>1.9764705882352944</v>
      </c>
      <c r="T72">
        <v>10.980392156862747</v>
      </c>
      <c r="U72" s="114">
        <f t="shared" si="8"/>
        <v>33.6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34.6</v>
      </c>
      <c r="E73">
        <f>GT!N73</f>
        <v>0</v>
      </c>
      <c r="F73">
        <f t="shared" si="10"/>
        <v>90</v>
      </c>
      <c r="G73">
        <f t="shared" si="11"/>
        <v>34.6</v>
      </c>
      <c r="H73" s="112"/>
      <c r="I73">
        <f>BRPL_EOD!AA73+BRPL_EOD!AB73</f>
        <v>13.66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34.64</v>
      </c>
      <c r="O73" s="112">
        <f t="shared" si="7"/>
        <v>-3.9999999999999147E-2</v>
      </c>
      <c r="P73">
        <v>13.644226327944573</v>
      </c>
      <c r="Q73">
        <v>7.990762124711317</v>
      </c>
      <c r="R73">
        <v>0</v>
      </c>
      <c r="S73">
        <v>1.9777136258660508</v>
      </c>
      <c r="T73">
        <v>10.98729792147806</v>
      </c>
      <c r="U73" s="114">
        <f t="shared" si="8"/>
        <v>34.6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34.6</v>
      </c>
      <c r="E74">
        <f>GT!N74</f>
        <v>0</v>
      </c>
      <c r="F74">
        <f t="shared" si="10"/>
        <v>90</v>
      </c>
      <c r="G74">
        <f t="shared" si="11"/>
        <v>34.6</v>
      </c>
      <c r="H74" s="112"/>
      <c r="I74">
        <f>BRPL_EOD!AA74+BRPL_EOD!AB74</f>
        <v>15.26</v>
      </c>
      <c r="J74">
        <f>BYPL_EOD!AA74+BYPL_EOD!AB74</f>
        <v>8.35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36.590000000000003</v>
      </c>
      <c r="O74" s="112">
        <f t="shared" si="7"/>
        <v>-1.990000000000002</v>
      </c>
      <c r="P74">
        <v>14.430062858704563</v>
      </c>
      <c r="Q74">
        <v>7.895873189396009</v>
      </c>
      <c r="R74">
        <v>0</v>
      </c>
      <c r="S74">
        <v>1.8723148401202514</v>
      </c>
      <c r="T74">
        <v>10.401749111779175</v>
      </c>
      <c r="U74" s="114">
        <f t="shared" si="8"/>
        <v>34.599999999999994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36.6</v>
      </c>
      <c r="E75">
        <f>GT!N75</f>
        <v>0</v>
      </c>
      <c r="F75">
        <f t="shared" si="10"/>
        <v>90</v>
      </c>
      <c r="G75">
        <f t="shared" si="11"/>
        <v>36.6</v>
      </c>
      <c r="H75" s="112"/>
      <c r="I75">
        <f>BRPL_EOD!AA75+BRPL_EOD!AB75</f>
        <v>15.26</v>
      </c>
      <c r="J75">
        <f>BYPL_EOD!AA75+BYPL_EOD!AB75</f>
        <v>8.35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36.590000000000003</v>
      </c>
      <c r="O75" s="112">
        <f t="shared" si="7"/>
        <v>9.9999999999980105E-3</v>
      </c>
      <c r="P75">
        <v>15.264170538398469</v>
      </c>
      <c r="Q75">
        <v>8.352282044274391</v>
      </c>
      <c r="R75">
        <v>0</v>
      </c>
      <c r="S75">
        <v>1.9805411314566821</v>
      </c>
      <c r="T75">
        <v>11.003006285870455</v>
      </c>
      <c r="U75" s="114">
        <f t="shared" si="8"/>
        <v>36.599999999999994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36.6</v>
      </c>
      <c r="E76">
        <f>GT!N76</f>
        <v>0</v>
      </c>
      <c r="F76">
        <f t="shared" si="10"/>
        <v>90</v>
      </c>
      <c r="G76">
        <f t="shared" si="11"/>
        <v>36.6</v>
      </c>
      <c r="H76" s="112"/>
      <c r="I76">
        <f>BRPL_EOD!AA76+BRPL_EOD!AB76</f>
        <v>15.26</v>
      </c>
      <c r="J76">
        <f>BYPL_EOD!AA76+BYPL_EOD!AB76</f>
        <v>8.35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36.590000000000003</v>
      </c>
      <c r="O76" s="112">
        <f t="shared" si="7"/>
        <v>9.9999999999980105E-3</v>
      </c>
      <c r="P76">
        <v>15.264170538398469</v>
      </c>
      <c r="Q76">
        <v>8.352282044274391</v>
      </c>
      <c r="R76">
        <v>0</v>
      </c>
      <c r="S76">
        <v>1.9805411314566821</v>
      </c>
      <c r="T76">
        <v>11.003006285870455</v>
      </c>
      <c r="U76" s="114">
        <f t="shared" si="8"/>
        <v>36.599999999999994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36.6</v>
      </c>
      <c r="E77">
        <f>GT!N77</f>
        <v>0</v>
      </c>
      <c r="F77">
        <f t="shared" si="10"/>
        <v>90</v>
      </c>
      <c r="G77">
        <f t="shared" si="11"/>
        <v>36.6</v>
      </c>
      <c r="H77" s="112"/>
      <c r="I77">
        <f>BRPL_EOD!AA77+BRPL_EOD!AB77</f>
        <v>15.26</v>
      </c>
      <c r="J77">
        <f>BYPL_EOD!AA77+BYPL_EOD!AB77</f>
        <v>8.35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36.590000000000003</v>
      </c>
      <c r="O77" s="112">
        <f t="shared" si="7"/>
        <v>9.9999999999980105E-3</v>
      </c>
      <c r="P77">
        <v>15.264170538398469</v>
      </c>
      <c r="Q77">
        <v>8.352282044274391</v>
      </c>
      <c r="R77">
        <v>0</v>
      </c>
      <c r="S77">
        <v>1.9805411314566821</v>
      </c>
      <c r="T77">
        <v>11.003006285870455</v>
      </c>
      <c r="U77" s="114">
        <f t="shared" si="8"/>
        <v>36.599999999999994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36.6</v>
      </c>
      <c r="E78">
        <f>GT!N78</f>
        <v>0</v>
      </c>
      <c r="F78">
        <f t="shared" si="10"/>
        <v>90</v>
      </c>
      <c r="G78">
        <f t="shared" si="11"/>
        <v>36.6</v>
      </c>
      <c r="H78" s="112"/>
      <c r="I78">
        <f>BRPL_EOD!AA78+BRPL_EOD!AB78</f>
        <v>15.26</v>
      </c>
      <c r="J78">
        <f>BYPL_EOD!AA78+BYPL_EOD!AB78</f>
        <v>8.35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36.590000000000003</v>
      </c>
      <c r="O78" s="112">
        <f t="shared" si="7"/>
        <v>9.9999999999980105E-3</v>
      </c>
      <c r="P78">
        <v>15.264170538398469</v>
      </c>
      <c r="Q78">
        <v>8.352282044274391</v>
      </c>
      <c r="R78">
        <v>0</v>
      </c>
      <c r="S78">
        <v>1.9805411314566821</v>
      </c>
      <c r="T78">
        <v>11.003006285870455</v>
      </c>
      <c r="U78" s="114">
        <f t="shared" si="8"/>
        <v>36.599999999999994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36.6</v>
      </c>
      <c r="E79">
        <f>GT!N79</f>
        <v>0</v>
      </c>
      <c r="F79">
        <f t="shared" si="10"/>
        <v>90</v>
      </c>
      <c r="G79">
        <f t="shared" si="11"/>
        <v>36.6</v>
      </c>
      <c r="H79" s="112"/>
      <c r="I79">
        <f>BRPL_EOD!AA79+BRPL_EOD!AB79</f>
        <v>15.26</v>
      </c>
      <c r="J79">
        <f>BYPL_EOD!AA79+BYPL_EOD!AB79</f>
        <v>8.35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36.590000000000003</v>
      </c>
      <c r="O79" s="112">
        <f t="shared" si="7"/>
        <v>9.9999999999980105E-3</v>
      </c>
      <c r="P79">
        <v>15.264170538398469</v>
      </c>
      <c r="Q79">
        <v>8.352282044274391</v>
      </c>
      <c r="R79">
        <v>0</v>
      </c>
      <c r="S79">
        <v>1.9805411314566821</v>
      </c>
      <c r="T79">
        <v>11.003006285870455</v>
      </c>
      <c r="U79" s="114">
        <f t="shared" si="8"/>
        <v>36.599999999999994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36.6</v>
      </c>
      <c r="E80">
        <f>GT!N80</f>
        <v>0</v>
      </c>
      <c r="F80">
        <f t="shared" si="10"/>
        <v>90</v>
      </c>
      <c r="G80">
        <f t="shared" si="11"/>
        <v>36.6</v>
      </c>
      <c r="H80" s="112"/>
      <c r="I80">
        <f>BRPL_EOD!AA80+BRPL_EOD!AB80</f>
        <v>15.26</v>
      </c>
      <c r="J80">
        <f>BYPL_EOD!AA80+BYPL_EOD!AB80</f>
        <v>8.35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36.590000000000003</v>
      </c>
      <c r="O80" s="112">
        <f t="shared" si="7"/>
        <v>9.9999999999980105E-3</v>
      </c>
      <c r="P80">
        <v>15.264170538398469</v>
      </c>
      <c r="Q80">
        <v>8.352282044274391</v>
      </c>
      <c r="R80">
        <v>0</v>
      </c>
      <c r="S80">
        <v>1.9805411314566821</v>
      </c>
      <c r="T80">
        <v>11.003006285870455</v>
      </c>
      <c r="U80" s="114">
        <f t="shared" si="8"/>
        <v>36.599999999999994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36.6</v>
      </c>
      <c r="E81">
        <f>GT!N81</f>
        <v>0</v>
      </c>
      <c r="F81">
        <f t="shared" si="10"/>
        <v>90</v>
      </c>
      <c r="G81">
        <f t="shared" si="11"/>
        <v>36.6</v>
      </c>
      <c r="H81" s="112"/>
      <c r="I81">
        <f>BRPL_EOD!AA81+BRPL_EOD!AB81</f>
        <v>15.26</v>
      </c>
      <c r="J81">
        <f>BYPL_EOD!AA81+BYPL_EOD!AB81</f>
        <v>8.35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36.590000000000003</v>
      </c>
      <c r="O81" s="112">
        <f t="shared" si="7"/>
        <v>9.9999999999980105E-3</v>
      </c>
      <c r="P81">
        <v>15.264170538398469</v>
      </c>
      <c r="Q81">
        <v>8.352282044274391</v>
      </c>
      <c r="R81">
        <v>0</v>
      </c>
      <c r="S81">
        <v>1.9805411314566821</v>
      </c>
      <c r="T81">
        <v>11.003006285870455</v>
      </c>
      <c r="U81" s="114">
        <f t="shared" si="8"/>
        <v>36.599999999999994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36.6</v>
      </c>
      <c r="E82">
        <f>GT!N82</f>
        <v>0</v>
      </c>
      <c r="F82">
        <f t="shared" si="10"/>
        <v>90</v>
      </c>
      <c r="G82">
        <f t="shared" si="11"/>
        <v>36.6</v>
      </c>
      <c r="H82" s="112"/>
      <c r="I82">
        <f>BRPL_EOD!AA82+BRPL_EOD!AB82</f>
        <v>15.26</v>
      </c>
      <c r="J82">
        <f>BYPL_EOD!AA82+BYPL_EOD!AB82</f>
        <v>8.35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36.590000000000003</v>
      </c>
      <c r="O82" s="112">
        <f t="shared" si="7"/>
        <v>9.9999999999980105E-3</v>
      </c>
      <c r="P82">
        <v>15.264170538398469</v>
      </c>
      <c r="Q82">
        <v>8.352282044274391</v>
      </c>
      <c r="R82">
        <v>0</v>
      </c>
      <c r="S82">
        <v>1.9805411314566821</v>
      </c>
      <c r="T82">
        <v>11.003006285870455</v>
      </c>
      <c r="U82" s="114">
        <f t="shared" si="8"/>
        <v>36.599999999999994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36.6</v>
      </c>
      <c r="E83">
        <f>GT!N83</f>
        <v>0</v>
      </c>
      <c r="F83">
        <f t="shared" si="10"/>
        <v>90</v>
      </c>
      <c r="G83">
        <f t="shared" si="11"/>
        <v>36.6</v>
      </c>
      <c r="H83" s="112"/>
      <c r="I83">
        <f>BRPL_EOD!AA83+BRPL_EOD!AB83</f>
        <v>15.26</v>
      </c>
      <c r="J83">
        <f>BYPL_EOD!AA83+BYPL_EOD!AB83</f>
        <v>8.35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36.590000000000003</v>
      </c>
      <c r="O83" s="112">
        <f t="shared" si="7"/>
        <v>9.9999999999980105E-3</v>
      </c>
      <c r="P83">
        <v>15.264170538398469</v>
      </c>
      <c r="Q83">
        <v>8.352282044274391</v>
      </c>
      <c r="R83">
        <v>0</v>
      </c>
      <c r="S83">
        <v>1.9805411314566821</v>
      </c>
      <c r="T83">
        <v>11.003006285870455</v>
      </c>
      <c r="U83" s="114">
        <f t="shared" si="8"/>
        <v>36.599999999999994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36.6</v>
      </c>
      <c r="E84">
        <f>GT!N84</f>
        <v>0</v>
      </c>
      <c r="F84">
        <f t="shared" si="10"/>
        <v>90</v>
      </c>
      <c r="G84">
        <f t="shared" si="11"/>
        <v>36.6</v>
      </c>
      <c r="H84" s="112"/>
      <c r="I84">
        <f>BRPL_EOD!AA84+BRPL_EOD!AB84</f>
        <v>15.26</v>
      </c>
      <c r="J84">
        <f>BYPL_EOD!AA84+BYPL_EOD!AB84</f>
        <v>8.35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36.590000000000003</v>
      </c>
      <c r="O84" s="112">
        <f t="shared" si="7"/>
        <v>9.9999999999980105E-3</v>
      </c>
      <c r="P84">
        <v>15.264170538398469</v>
      </c>
      <c r="Q84">
        <v>8.352282044274391</v>
      </c>
      <c r="R84">
        <v>0</v>
      </c>
      <c r="S84">
        <v>1.9805411314566821</v>
      </c>
      <c r="T84">
        <v>11.003006285870455</v>
      </c>
      <c r="U84" s="114">
        <f t="shared" si="8"/>
        <v>36.599999999999994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36.6</v>
      </c>
      <c r="E85">
        <f>GT!N85</f>
        <v>0</v>
      </c>
      <c r="F85">
        <f t="shared" si="10"/>
        <v>90</v>
      </c>
      <c r="G85">
        <f t="shared" si="11"/>
        <v>36.6</v>
      </c>
      <c r="H85" s="112"/>
      <c r="I85">
        <f>BRPL_EOD!AA85+BRPL_EOD!AB85</f>
        <v>15.26</v>
      </c>
      <c r="J85">
        <f>BYPL_EOD!AA85+BYPL_EOD!AB85</f>
        <v>8.35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36.590000000000003</v>
      </c>
      <c r="O85" s="112">
        <f t="shared" si="7"/>
        <v>9.9999999999980105E-3</v>
      </c>
      <c r="P85">
        <v>15.264170538398469</v>
      </c>
      <c r="Q85">
        <v>8.352282044274391</v>
      </c>
      <c r="R85">
        <v>0</v>
      </c>
      <c r="S85">
        <v>1.9805411314566821</v>
      </c>
      <c r="T85">
        <v>11.003006285870455</v>
      </c>
      <c r="U85" s="114">
        <f t="shared" si="8"/>
        <v>36.599999999999994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36.6</v>
      </c>
      <c r="E86">
        <f>GT!N86</f>
        <v>0</v>
      </c>
      <c r="F86">
        <f t="shared" si="10"/>
        <v>90</v>
      </c>
      <c r="G86">
        <f t="shared" si="11"/>
        <v>36.6</v>
      </c>
      <c r="H86" s="112"/>
      <c r="I86">
        <f>BRPL_EOD!AA86+BRPL_EOD!AB86</f>
        <v>15.26</v>
      </c>
      <c r="J86">
        <f>BYPL_EOD!AA86+BYPL_EOD!AB86</f>
        <v>8.35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36.590000000000003</v>
      </c>
      <c r="O86" s="112">
        <f t="shared" si="7"/>
        <v>9.9999999999980105E-3</v>
      </c>
      <c r="P86">
        <v>15.264170538398469</v>
      </c>
      <c r="Q86">
        <v>8.352282044274391</v>
      </c>
      <c r="R86">
        <v>0</v>
      </c>
      <c r="S86">
        <v>1.9805411314566821</v>
      </c>
      <c r="T86">
        <v>11.003006285870455</v>
      </c>
      <c r="U86" s="114">
        <f t="shared" si="8"/>
        <v>36.599999999999994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36.6</v>
      </c>
      <c r="E87">
        <f>GT!N87</f>
        <v>0</v>
      </c>
      <c r="F87">
        <f t="shared" si="10"/>
        <v>90</v>
      </c>
      <c r="G87">
        <f t="shared" si="11"/>
        <v>36.6</v>
      </c>
      <c r="H87" s="112"/>
      <c r="I87">
        <f>BRPL_EOD!AA87+BRPL_EOD!AB87</f>
        <v>15.26</v>
      </c>
      <c r="J87">
        <f>BYPL_EOD!AA87+BYPL_EOD!AB87</f>
        <v>8.35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36.590000000000003</v>
      </c>
      <c r="O87" s="112">
        <f t="shared" si="7"/>
        <v>9.9999999999980105E-3</v>
      </c>
      <c r="P87">
        <v>15.264170538398469</v>
      </c>
      <c r="Q87">
        <v>8.352282044274391</v>
      </c>
      <c r="R87">
        <v>0</v>
      </c>
      <c r="S87">
        <v>1.9805411314566821</v>
      </c>
      <c r="T87">
        <v>11.003006285870455</v>
      </c>
      <c r="U87" s="114">
        <f t="shared" si="8"/>
        <v>36.599999999999994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36.6</v>
      </c>
      <c r="E88">
        <f>GT!N88</f>
        <v>0</v>
      </c>
      <c r="F88">
        <f t="shared" si="10"/>
        <v>90</v>
      </c>
      <c r="G88">
        <f t="shared" si="11"/>
        <v>36.6</v>
      </c>
      <c r="H88" s="112"/>
      <c r="I88">
        <f>BRPL_EOD!AA88+BRPL_EOD!AB88</f>
        <v>15.26</v>
      </c>
      <c r="J88">
        <f>BYPL_EOD!AA88+BYPL_EOD!AB88</f>
        <v>8.35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36.590000000000003</v>
      </c>
      <c r="O88" s="112">
        <f t="shared" si="7"/>
        <v>9.9999999999980105E-3</v>
      </c>
      <c r="P88">
        <v>15.264170538398469</v>
      </c>
      <c r="Q88">
        <v>8.352282044274391</v>
      </c>
      <c r="R88">
        <v>0</v>
      </c>
      <c r="S88">
        <v>1.9805411314566821</v>
      </c>
      <c r="T88">
        <v>11.003006285870455</v>
      </c>
      <c r="U88" s="114">
        <f t="shared" si="8"/>
        <v>36.599999999999994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15.26</v>
      </c>
      <c r="J89">
        <f>BYPL_EOD!AA89+BYPL_EOD!AB89</f>
        <v>8.35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36.590000000000003</v>
      </c>
      <c r="O89" s="112">
        <f t="shared" si="7"/>
        <v>9.9999999999980105E-3</v>
      </c>
      <c r="P89">
        <v>15.264170538398469</v>
      </c>
      <c r="Q89">
        <v>8.352282044274391</v>
      </c>
      <c r="R89">
        <v>0</v>
      </c>
      <c r="S89">
        <v>1.9805411314566821</v>
      </c>
      <c r="T89">
        <v>11.003006285870455</v>
      </c>
      <c r="U89" s="114">
        <f t="shared" si="8"/>
        <v>36.599999999999994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15.26</v>
      </c>
      <c r="J90">
        <f>BYPL_EOD!AA90+BYPL_EOD!AB90</f>
        <v>8.35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36.590000000000003</v>
      </c>
      <c r="O90" s="112">
        <f t="shared" si="7"/>
        <v>9.9999999999980105E-3</v>
      </c>
      <c r="P90">
        <v>15.264170538398469</v>
      </c>
      <c r="Q90">
        <v>8.352282044274391</v>
      </c>
      <c r="R90">
        <v>0</v>
      </c>
      <c r="S90">
        <v>1.9805411314566821</v>
      </c>
      <c r="T90">
        <v>11.003006285870455</v>
      </c>
      <c r="U90" s="114">
        <f t="shared" si="8"/>
        <v>36.599999999999994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36.6</v>
      </c>
      <c r="E91">
        <f>GT!N91</f>
        <v>0</v>
      </c>
      <c r="F91">
        <f t="shared" si="10"/>
        <v>90</v>
      </c>
      <c r="G91">
        <f t="shared" si="11"/>
        <v>36.6</v>
      </c>
      <c r="H91" s="112"/>
      <c r="I91">
        <f>BRPL_EOD!AA91+BRPL_EOD!AB91</f>
        <v>15.26</v>
      </c>
      <c r="J91">
        <f>BYPL_EOD!AA91+BYPL_EOD!AB91</f>
        <v>8.35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36.590000000000003</v>
      </c>
      <c r="O91" s="112">
        <f t="shared" si="7"/>
        <v>9.9999999999980105E-3</v>
      </c>
      <c r="P91">
        <v>15.264170538398469</v>
      </c>
      <c r="Q91">
        <v>8.352282044274391</v>
      </c>
      <c r="R91">
        <v>0</v>
      </c>
      <c r="S91">
        <v>1.9805411314566821</v>
      </c>
      <c r="T91">
        <v>11.003006285870455</v>
      </c>
      <c r="U91" s="114">
        <f t="shared" si="8"/>
        <v>36.599999999999994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36.6</v>
      </c>
      <c r="E92">
        <f>GT!N92</f>
        <v>0</v>
      </c>
      <c r="F92">
        <f t="shared" si="10"/>
        <v>90</v>
      </c>
      <c r="G92">
        <f t="shared" si="11"/>
        <v>36.6</v>
      </c>
      <c r="H92" s="112"/>
      <c r="I92">
        <f>BRPL_EOD!AA92+BRPL_EOD!AB92</f>
        <v>15.26</v>
      </c>
      <c r="J92">
        <f>BYPL_EOD!AA92+BYPL_EOD!AB92</f>
        <v>8.35</v>
      </c>
      <c r="K92">
        <f>MES_EOD!AA92+MES_EOD!AB92</f>
        <v>0</v>
      </c>
      <c r="L92">
        <f>NDMC_EOD!AA92+NDMC_EOD!AB92</f>
        <v>1.98</v>
      </c>
      <c r="M92">
        <f>TPDDL_EOD!AA92+TPDDL_EOD!AB92</f>
        <v>11</v>
      </c>
      <c r="N92">
        <f t="shared" si="6"/>
        <v>36.590000000000003</v>
      </c>
      <c r="O92" s="112">
        <f t="shared" si="7"/>
        <v>9.9999999999980105E-3</v>
      </c>
      <c r="P92">
        <v>15.264170538398469</v>
      </c>
      <c r="Q92">
        <v>8.352282044274391</v>
      </c>
      <c r="R92">
        <v>0</v>
      </c>
      <c r="S92">
        <v>1.9805411314566821</v>
      </c>
      <c r="T92">
        <v>11.003006285870455</v>
      </c>
      <c r="U92" s="114">
        <f t="shared" si="8"/>
        <v>36.599999999999994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36.6</v>
      </c>
      <c r="E93">
        <f>GT!N93</f>
        <v>0</v>
      </c>
      <c r="F93">
        <f t="shared" si="10"/>
        <v>90</v>
      </c>
      <c r="G93">
        <f t="shared" si="11"/>
        <v>36.6</v>
      </c>
      <c r="H93" s="112"/>
      <c r="I93">
        <f>BRPL_EOD!AA93+BRPL_EOD!AB93</f>
        <v>15.26</v>
      </c>
      <c r="J93">
        <f>BYPL_EOD!AA93+BYPL_EOD!AB93</f>
        <v>8.35</v>
      </c>
      <c r="K93">
        <f>MES_EOD!AA93+MES_EOD!AB93</f>
        <v>0</v>
      </c>
      <c r="L93">
        <f>NDMC_EOD!AA93+NDMC_EOD!AB93</f>
        <v>1.98</v>
      </c>
      <c r="M93">
        <f>TPDDL_EOD!AA93+TPDDL_EOD!AB93</f>
        <v>11</v>
      </c>
      <c r="N93">
        <f t="shared" si="6"/>
        <v>36.590000000000003</v>
      </c>
      <c r="O93" s="112">
        <f t="shared" si="7"/>
        <v>9.9999999999980105E-3</v>
      </c>
      <c r="P93">
        <v>15.264170538398469</v>
      </c>
      <c r="Q93">
        <v>8.352282044274391</v>
      </c>
      <c r="R93">
        <v>0</v>
      </c>
      <c r="S93">
        <v>1.9805411314566821</v>
      </c>
      <c r="T93">
        <v>11.003006285870455</v>
      </c>
      <c r="U93" s="114">
        <f t="shared" si="8"/>
        <v>36.599999999999994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36.6</v>
      </c>
      <c r="E94">
        <f>GT!N94</f>
        <v>0</v>
      </c>
      <c r="F94">
        <f t="shared" si="10"/>
        <v>90</v>
      </c>
      <c r="G94">
        <f t="shared" si="11"/>
        <v>36.6</v>
      </c>
      <c r="H94" s="112"/>
      <c r="I94">
        <f>BRPL_EOD!AA94+BRPL_EOD!AB94</f>
        <v>15.26</v>
      </c>
      <c r="J94">
        <f>BYPL_EOD!AA94+BYPL_EOD!AB94</f>
        <v>8.35</v>
      </c>
      <c r="K94">
        <f>MES_EOD!AA94+MES_EOD!AB94</f>
        <v>0</v>
      </c>
      <c r="L94">
        <f>NDMC_EOD!AA94+NDMC_EOD!AB94</f>
        <v>1.98</v>
      </c>
      <c r="M94">
        <f>TPDDL_EOD!AA94+TPDDL_EOD!AB94</f>
        <v>11</v>
      </c>
      <c r="N94">
        <f t="shared" si="6"/>
        <v>36.590000000000003</v>
      </c>
      <c r="O94" s="112">
        <f t="shared" si="7"/>
        <v>9.9999999999980105E-3</v>
      </c>
      <c r="P94">
        <v>15.264170538398469</v>
      </c>
      <c r="Q94">
        <v>8.352282044274391</v>
      </c>
      <c r="R94">
        <v>0</v>
      </c>
      <c r="S94">
        <v>1.9805411314566821</v>
      </c>
      <c r="T94">
        <v>11.003006285870455</v>
      </c>
      <c r="U94" s="114">
        <f t="shared" si="8"/>
        <v>36.599999999999994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36.6</v>
      </c>
      <c r="E95">
        <f>GT!N95</f>
        <v>0</v>
      </c>
      <c r="F95">
        <f t="shared" si="10"/>
        <v>90</v>
      </c>
      <c r="G95">
        <f t="shared" si="11"/>
        <v>36.6</v>
      </c>
      <c r="H95" s="112"/>
      <c r="I95">
        <f>BRPL_EOD!AA95+BRPL_EOD!AB95</f>
        <v>15.26</v>
      </c>
      <c r="J95">
        <f>BYPL_EOD!AA95+BYPL_EOD!AB95</f>
        <v>8.35</v>
      </c>
      <c r="K95">
        <f>MES_EOD!AA95+MES_EOD!AB95</f>
        <v>0</v>
      </c>
      <c r="L95">
        <f>NDMC_EOD!AA95+NDMC_EOD!AB95</f>
        <v>1.98</v>
      </c>
      <c r="M95">
        <f>TPDDL_EOD!AA95+TPDDL_EOD!AB95</f>
        <v>11</v>
      </c>
      <c r="N95">
        <f t="shared" si="6"/>
        <v>36.590000000000003</v>
      </c>
      <c r="O95" s="112">
        <f t="shared" si="7"/>
        <v>9.9999999999980105E-3</v>
      </c>
      <c r="P95">
        <v>15.264170538398469</v>
      </c>
      <c r="Q95">
        <v>8.352282044274391</v>
      </c>
      <c r="R95">
        <v>0</v>
      </c>
      <c r="S95">
        <v>1.9805411314566821</v>
      </c>
      <c r="T95">
        <v>11.003006285870455</v>
      </c>
      <c r="U95" s="114">
        <f t="shared" si="8"/>
        <v>36.599999999999994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15.26</v>
      </c>
      <c r="J96">
        <f>BYPL_EOD!AA96+BYPL_EOD!AB96</f>
        <v>8.35</v>
      </c>
      <c r="K96">
        <f>MES_EOD!AA96+MES_EOD!AB96</f>
        <v>0</v>
      </c>
      <c r="L96">
        <f>NDMC_EOD!AA96+NDMC_EOD!AB96</f>
        <v>1.98</v>
      </c>
      <c r="M96">
        <f>TPDDL_EOD!AA96+TPDDL_EOD!AB96</f>
        <v>11</v>
      </c>
      <c r="N96">
        <f t="shared" si="6"/>
        <v>36.590000000000003</v>
      </c>
      <c r="O96" s="112">
        <f t="shared" si="7"/>
        <v>9.9999999999980105E-3</v>
      </c>
      <c r="P96">
        <v>15.264170538398469</v>
      </c>
      <c r="Q96">
        <v>8.352282044274391</v>
      </c>
      <c r="R96">
        <v>0</v>
      </c>
      <c r="S96">
        <v>1.9805411314566821</v>
      </c>
      <c r="T96">
        <v>11.003006285870455</v>
      </c>
      <c r="U96" s="114">
        <f t="shared" si="8"/>
        <v>36.599999999999994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15.26</v>
      </c>
      <c r="J97">
        <f>BYPL_EOD!AA97+BYPL_EOD!AB97</f>
        <v>8.35</v>
      </c>
      <c r="K97">
        <f>MES_EOD!AA97+MES_EOD!AB97</f>
        <v>0</v>
      </c>
      <c r="L97">
        <f>NDMC_EOD!AA97+NDMC_EOD!AB97</f>
        <v>1.98</v>
      </c>
      <c r="M97">
        <f>TPDDL_EOD!AA97+TPDDL_EOD!AB97</f>
        <v>11</v>
      </c>
      <c r="N97">
        <f t="shared" si="6"/>
        <v>36.590000000000003</v>
      </c>
      <c r="O97" s="112">
        <f t="shared" si="7"/>
        <v>9.9999999999980105E-3</v>
      </c>
      <c r="P97">
        <v>15.264170538398469</v>
      </c>
      <c r="Q97">
        <v>8.352282044274391</v>
      </c>
      <c r="R97">
        <v>0</v>
      </c>
      <c r="S97">
        <v>1.9805411314566821</v>
      </c>
      <c r="T97">
        <v>11.003006285870455</v>
      </c>
      <c r="U97" s="114">
        <f t="shared" si="8"/>
        <v>36.599999999999994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15.26</v>
      </c>
      <c r="J98">
        <f>BYPL_EOD!AA98+BYPL_EOD!AB98</f>
        <v>8.35</v>
      </c>
      <c r="K98">
        <f>MES_EOD!AA98+MES_EOD!AB98</f>
        <v>0</v>
      </c>
      <c r="L98">
        <f>NDMC_EOD!AA98+NDMC_EOD!AB98</f>
        <v>1.98</v>
      </c>
      <c r="M98">
        <f>TPDDL_EOD!AA98+TPDDL_EOD!AB98</f>
        <v>11</v>
      </c>
      <c r="N98">
        <f t="shared" si="6"/>
        <v>36.590000000000003</v>
      </c>
      <c r="O98" s="112">
        <f t="shared" si="7"/>
        <v>9.9999999999980105E-3</v>
      </c>
      <c r="P98">
        <v>15.264170538398469</v>
      </c>
      <c r="Q98">
        <v>8.352282044274391</v>
      </c>
      <c r="R98">
        <v>0</v>
      </c>
      <c r="S98">
        <v>1.9805411314566821</v>
      </c>
      <c r="T98">
        <v>11.003006285870455</v>
      </c>
      <c r="U98" s="114">
        <f t="shared" si="8"/>
        <v>36.599999999999994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0.36</v>
      </c>
      <c r="C99" s="114">
        <f t="shared" ref="C99:U99" si="12">SUM(C3:C98)/4000</f>
        <v>1.65</v>
      </c>
      <c r="D99" s="114">
        <f t="shared" si="12"/>
        <v>0.31290000000000034</v>
      </c>
      <c r="E99" s="114">
        <f t="shared" si="12"/>
        <v>0.42372500000000002</v>
      </c>
      <c r="F99" s="114">
        <f t="shared" si="12"/>
        <v>2.0099999999999998</v>
      </c>
      <c r="G99" s="114">
        <f t="shared" si="12"/>
        <v>0.73662499999999875</v>
      </c>
      <c r="H99" s="114"/>
      <c r="I99" s="114">
        <f t="shared" si="12"/>
        <v>0.30613999999999997</v>
      </c>
      <c r="J99" s="114">
        <f t="shared" si="12"/>
        <v>0.16791750000000008</v>
      </c>
      <c r="K99" s="114">
        <f t="shared" si="12"/>
        <v>0</v>
      </c>
      <c r="L99" s="114">
        <f t="shared" si="12"/>
        <v>4.0047499999999944E-2</v>
      </c>
      <c r="M99" s="114">
        <f t="shared" si="12"/>
        <v>0.22033999999999987</v>
      </c>
      <c r="N99" s="114">
        <f t="shared" si="12"/>
        <v>0.73444500000000157</v>
      </c>
      <c r="O99" s="114">
        <f t="shared" si="12"/>
        <v>2.1800000000000343E-3</v>
      </c>
      <c r="P99" s="114">
        <f t="shared" si="12"/>
        <v>0.30705166147843371</v>
      </c>
      <c r="Q99" s="114">
        <f t="shared" si="12"/>
        <v>0.16841581454273941</v>
      </c>
      <c r="R99" s="114">
        <f t="shared" si="12"/>
        <v>0</v>
      </c>
      <c r="S99" s="114">
        <f t="shared" si="12"/>
        <v>4.0166738193528576E-2</v>
      </c>
      <c r="T99" s="114">
        <f t="shared" si="12"/>
        <v>0.2209907857852986</v>
      </c>
      <c r="U99" s="114">
        <f t="shared" si="12"/>
        <v>0.73662499999999875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267.60000000000002</v>
      </c>
      <c r="E3">
        <f>BAWANA!AM3</f>
        <v>0</v>
      </c>
      <c r="F3">
        <f>(B3+C3)*0.8</f>
        <v>256</v>
      </c>
      <c r="G3">
        <f>(D3+E3)</f>
        <v>267.60000000000002</v>
      </c>
      <c r="H3" s="112"/>
      <c r="I3">
        <f>BRPL_EOD!AI3+BRPL_EOD!AJ3</f>
        <v>134.61000000000001</v>
      </c>
      <c r="J3">
        <f>BYPL_EOD!AI3+BYPL_EOD!AJ3</f>
        <v>47.16</v>
      </c>
      <c r="K3">
        <f>MES_EOD!AI3+MES_EOD!AJ3</f>
        <v>5.84</v>
      </c>
      <c r="L3">
        <f>NDMC_EOD!AI3+NDMC_EOD!AJ3</f>
        <v>23</v>
      </c>
      <c r="M3">
        <f>TPDDL_EOD!AI3+TPDDL_EOD!AJ3</f>
        <v>56.99</v>
      </c>
      <c r="N3">
        <f t="shared" ref="N3:N66" si="0">SUM(I3:M3)</f>
        <v>267.60000000000002</v>
      </c>
      <c r="O3" s="112">
        <f t="shared" ref="O3:O66" si="1">G3-N3</f>
        <v>0</v>
      </c>
      <c r="P3">
        <v>134.61000000000001</v>
      </c>
      <c r="Q3">
        <v>47.16</v>
      </c>
      <c r="R3">
        <v>5.84</v>
      </c>
      <c r="S3">
        <v>23</v>
      </c>
      <c r="T3">
        <v>56.99</v>
      </c>
      <c r="U3" s="114">
        <f t="shared" ref="U3:U66" si="2">SUM(P3:T3)</f>
        <v>267.60000000000002</v>
      </c>
      <c r="V3" s="112">
        <f t="shared" ref="V3:V66" si="3">G3-U3</f>
        <v>0</v>
      </c>
      <c r="Y3">
        <f>BAWANA!AW3+BAWANA!AX3</f>
        <v>26.2</v>
      </c>
      <c r="Z3">
        <f>BAWANA!BD3+BAWANA!BE3</f>
        <v>26.2</v>
      </c>
      <c r="AA3">
        <f>BAWANA!X3+BAWANA!Y3</f>
        <v>26.2</v>
      </c>
      <c r="AB3">
        <f>BAWANA!AE3+BAWANA!AF3</f>
        <v>26.2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267.60000000000002</v>
      </c>
      <c r="H4" s="112"/>
      <c r="I4">
        <f>BRPL_EOD!AI4+BRPL_EOD!AJ4</f>
        <v>134.61000000000001</v>
      </c>
      <c r="J4">
        <f>BYPL_EOD!AI4+BYPL_EOD!AJ4</f>
        <v>47.16</v>
      </c>
      <c r="K4">
        <f>MES_EOD!AI4+MES_EOD!AJ4</f>
        <v>5.84</v>
      </c>
      <c r="L4">
        <f>NDMC_EOD!AI4+NDMC_EOD!AJ4</f>
        <v>23</v>
      </c>
      <c r="M4">
        <f>TPDDL_EOD!AI4+TPDDL_EOD!AJ4</f>
        <v>56.99</v>
      </c>
      <c r="N4">
        <f t="shared" si="0"/>
        <v>267.60000000000002</v>
      </c>
      <c r="O4" s="112">
        <f t="shared" si="1"/>
        <v>0</v>
      </c>
      <c r="P4">
        <v>134.61000000000001</v>
      </c>
      <c r="Q4">
        <v>47.16</v>
      </c>
      <c r="R4">
        <v>5.84</v>
      </c>
      <c r="S4">
        <v>23</v>
      </c>
      <c r="T4">
        <v>56.99</v>
      </c>
      <c r="U4" s="114">
        <f t="shared" si="2"/>
        <v>267.60000000000002</v>
      </c>
      <c r="V4" s="112">
        <f t="shared" si="3"/>
        <v>0</v>
      </c>
      <c r="Y4">
        <f>BAWANA!AW4+BAWANA!AX4</f>
        <v>26.2</v>
      </c>
      <c r="Z4">
        <f>BAWANA!BD4+BAWANA!BE4</f>
        <v>26.2</v>
      </c>
      <c r="AA4">
        <f>BAWANA!X4+BAWANA!Y4</f>
        <v>26.2</v>
      </c>
      <c r="AB4">
        <f>BAWANA!AE4+BAWANA!AF4</f>
        <v>26.2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215.19900000000001</v>
      </c>
      <c r="E5">
        <f>BAWANA!AM5</f>
        <v>0</v>
      </c>
      <c r="F5">
        <f t="shared" si="4"/>
        <v>256</v>
      </c>
      <c r="G5">
        <f t="shared" si="5"/>
        <v>215.19900000000001</v>
      </c>
      <c r="H5" s="112"/>
      <c r="I5">
        <f>BRPL_EOD!AI5+BRPL_EOD!AJ5</f>
        <v>134.61000000000001</v>
      </c>
      <c r="J5">
        <f>BYPL_EOD!AI5+BYPL_EOD!AJ5</f>
        <v>47.16</v>
      </c>
      <c r="K5">
        <f>MES_EOD!AI5+MES_EOD!AJ5</f>
        <v>5.84</v>
      </c>
      <c r="L5">
        <f>NDMC_EOD!AI5+NDMC_EOD!AJ5</f>
        <v>23</v>
      </c>
      <c r="M5">
        <f>TPDDL_EOD!AI5+TPDDL_EOD!AJ5</f>
        <v>56.99</v>
      </c>
      <c r="N5">
        <f t="shared" si="0"/>
        <v>267.60000000000002</v>
      </c>
      <c r="O5" s="112">
        <f t="shared" si="1"/>
        <v>-52.40100000000001</v>
      </c>
      <c r="P5">
        <v>108.25088710762333</v>
      </c>
      <c r="Q5">
        <v>37.925204932735426</v>
      </c>
      <c r="R5">
        <v>4.6964206278026905</v>
      </c>
      <c r="S5">
        <v>18.496177130044842</v>
      </c>
      <c r="T5">
        <v>45.830310201793722</v>
      </c>
      <c r="U5" s="114">
        <f t="shared" si="2"/>
        <v>215.19900000000001</v>
      </c>
      <c r="V5" s="112">
        <f t="shared" si="3"/>
        <v>0</v>
      </c>
      <c r="Y5">
        <f>BAWANA!AW5+BAWANA!AX5</f>
        <v>26.2</v>
      </c>
      <c r="Z5">
        <f>BAWANA!BD5+BAWANA!BE5</f>
        <v>26.2</v>
      </c>
      <c r="AA5">
        <f>BAWANA!X5+BAWANA!Y5</f>
        <v>26.2</v>
      </c>
      <c r="AB5">
        <f>BAWANA!AE5+BAWANA!AF5</f>
        <v>26.2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215.19900000000001</v>
      </c>
      <c r="E6">
        <f>BAWANA!AM6</f>
        <v>0</v>
      </c>
      <c r="F6">
        <f t="shared" si="4"/>
        <v>256</v>
      </c>
      <c r="G6">
        <f t="shared" si="5"/>
        <v>215.19900000000001</v>
      </c>
      <c r="H6" s="112"/>
      <c r="I6">
        <f>BRPL_EOD!AI6+BRPL_EOD!AJ6</f>
        <v>134.61000000000001</v>
      </c>
      <c r="J6">
        <f>BYPL_EOD!AI6+BYPL_EOD!AJ6</f>
        <v>47.16</v>
      </c>
      <c r="K6">
        <f>MES_EOD!AI6+MES_EOD!AJ6</f>
        <v>5.84</v>
      </c>
      <c r="L6">
        <f>NDMC_EOD!AI6+NDMC_EOD!AJ6</f>
        <v>23</v>
      </c>
      <c r="M6">
        <f>TPDDL_EOD!AI6+TPDDL_EOD!AJ6</f>
        <v>56.99</v>
      </c>
      <c r="N6">
        <f t="shared" si="0"/>
        <v>267.60000000000002</v>
      </c>
      <c r="O6" s="112">
        <f t="shared" si="1"/>
        <v>-52.40100000000001</v>
      </c>
      <c r="P6">
        <v>108.25088710762333</v>
      </c>
      <c r="Q6">
        <v>37.925204932735426</v>
      </c>
      <c r="R6">
        <v>4.6964206278026905</v>
      </c>
      <c r="S6">
        <v>18.496177130044842</v>
      </c>
      <c r="T6">
        <v>45.830310201793722</v>
      </c>
      <c r="U6" s="114">
        <f t="shared" si="2"/>
        <v>215.19900000000001</v>
      </c>
      <c r="V6" s="112">
        <f t="shared" si="3"/>
        <v>0</v>
      </c>
      <c r="Y6">
        <f>BAWANA!AW6+BAWANA!AX6</f>
        <v>26.2</v>
      </c>
      <c r="Z6">
        <f>BAWANA!BD6+BAWANA!BE6</f>
        <v>26.2</v>
      </c>
      <c r="AA6">
        <f>BAWANA!X6+BAWANA!Y6</f>
        <v>26.2</v>
      </c>
      <c r="AB6">
        <f>BAWANA!AE6+BAWANA!AF6</f>
        <v>26.2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267.60000000000002</v>
      </c>
      <c r="E7">
        <f>BAWANA!AM7</f>
        <v>0</v>
      </c>
      <c r="F7">
        <f t="shared" si="4"/>
        <v>256</v>
      </c>
      <c r="G7">
        <f t="shared" si="5"/>
        <v>267.60000000000002</v>
      </c>
      <c r="H7" s="112"/>
      <c r="I7">
        <f>BRPL_EOD!AI7+BRPL_EOD!AJ7</f>
        <v>134.61000000000001</v>
      </c>
      <c r="J7">
        <f>BYPL_EOD!AI7+BYPL_EOD!AJ7</f>
        <v>47.16</v>
      </c>
      <c r="K7">
        <f>MES_EOD!AI7+MES_EOD!AJ7</f>
        <v>5.84</v>
      </c>
      <c r="L7">
        <f>NDMC_EOD!AI7+NDMC_EOD!AJ7</f>
        <v>23</v>
      </c>
      <c r="M7">
        <f>TPDDL_EOD!AI7+TPDDL_EOD!AJ7</f>
        <v>56.99</v>
      </c>
      <c r="N7">
        <f t="shared" si="0"/>
        <v>267.60000000000002</v>
      </c>
      <c r="O7" s="112">
        <f t="shared" si="1"/>
        <v>0</v>
      </c>
      <c r="P7">
        <v>134.61000000000001</v>
      </c>
      <c r="Q7">
        <v>47.16</v>
      </c>
      <c r="R7">
        <v>5.84</v>
      </c>
      <c r="S7">
        <v>23</v>
      </c>
      <c r="T7">
        <v>56.99</v>
      </c>
      <c r="U7" s="114">
        <f t="shared" si="2"/>
        <v>267.60000000000002</v>
      </c>
      <c r="V7" s="112">
        <f t="shared" si="3"/>
        <v>0</v>
      </c>
      <c r="Y7">
        <f>BAWANA!AW7+BAWANA!AX7</f>
        <v>26.2</v>
      </c>
      <c r="Z7">
        <f>BAWANA!BD7+BAWANA!BE7</f>
        <v>26.2</v>
      </c>
      <c r="AA7">
        <f>BAWANA!X7+BAWANA!Y7</f>
        <v>26.2</v>
      </c>
      <c r="AB7">
        <f>BAWANA!AE7+BAWANA!AF7</f>
        <v>26.2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267.60000000000002</v>
      </c>
      <c r="E8">
        <f>BAWANA!AM8</f>
        <v>0</v>
      </c>
      <c r="F8">
        <f t="shared" si="4"/>
        <v>256</v>
      </c>
      <c r="G8">
        <f t="shared" si="5"/>
        <v>267.60000000000002</v>
      </c>
      <c r="H8" s="112"/>
      <c r="I8">
        <f>BRPL_EOD!AI8+BRPL_EOD!AJ8</f>
        <v>134.61000000000001</v>
      </c>
      <c r="J8">
        <f>BYPL_EOD!AI8+BYPL_EOD!AJ8</f>
        <v>47.16</v>
      </c>
      <c r="K8">
        <f>MES_EOD!AI8+MES_EOD!AJ8</f>
        <v>5.84</v>
      </c>
      <c r="L8">
        <f>NDMC_EOD!AI8+NDMC_EOD!AJ8</f>
        <v>23</v>
      </c>
      <c r="M8">
        <f>TPDDL_EOD!AI8+TPDDL_EOD!AJ8</f>
        <v>56.99</v>
      </c>
      <c r="N8">
        <f t="shared" si="0"/>
        <v>267.60000000000002</v>
      </c>
      <c r="O8" s="112">
        <f t="shared" si="1"/>
        <v>0</v>
      </c>
      <c r="P8">
        <v>134.61000000000001</v>
      </c>
      <c r="Q8">
        <v>47.16</v>
      </c>
      <c r="R8">
        <v>5.84</v>
      </c>
      <c r="S8">
        <v>23</v>
      </c>
      <c r="T8">
        <v>56.99</v>
      </c>
      <c r="U8" s="114">
        <f t="shared" si="2"/>
        <v>267.60000000000002</v>
      </c>
      <c r="V8" s="112">
        <f t="shared" si="3"/>
        <v>0</v>
      </c>
      <c r="Y8">
        <f>BAWANA!AW8+BAWANA!AX8</f>
        <v>26.2</v>
      </c>
      <c r="Z8">
        <f>BAWANA!BD8+BAWANA!BE8</f>
        <v>26.2</v>
      </c>
      <c r="AA8">
        <f>BAWANA!X8+BAWANA!Y8</f>
        <v>26.2</v>
      </c>
      <c r="AB8">
        <f>BAWANA!AE8+BAWANA!AF8</f>
        <v>26.2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267.60000000000002</v>
      </c>
      <c r="E9">
        <f>BAWANA!AM9</f>
        <v>0</v>
      </c>
      <c r="F9">
        <f t="shared" si="4"/>
        <v>256</v>
      </c>
      <c r="G9">
        <f t="shared" si="5"/>
        <v>267.60000000000002</v>
      </c>
      <c r="H9" s="112"/>
      <c r="I9">
        <f>BRPL_EOD!AI9+BRPL_EOD!AJ9</f>
        <v>134.61000000000001</v>
      </c>
      <c r="J9">
        <f>BYPL_EOD!AI9+BYPL_EOD!AJ9</f>
        <v>47.16</v>
      </c>
      <c r="K9">
        <f>MES_EOD!AI9+MES_EOD!AJ9</f>
        <v>5.84</v>
      </c>
      <c r="L9">
        <f>NDMC_EOD!AI9+NDMC_EOD!AJ9</f>
        <v>23</v>
      </c>
      <c r="M9">
        <f>TPDDL_EOD!AI9+TPDDL_EOD!AJ9</f>
        <v>56.99</v>
      </c>
      <c r="N9">
        <f t="shared" si="0"/>
        <v>267.60000000000002</v>
      </c>
      <c r="O9" s="112">
        <f t="shared" si="1"/>
        <v>0</v>
      </c>
      <c r="P9">
        <v>134.61000000000001</v>
      </c>
      <c r="Q9">
        <v>47.16</v>
      </c>
      <c r="R9">
        <v>5.84</v>
      </c>
      <c r="S9">
        <v>23</v>
      </c>
      <c r="T9">
        <v>56.99</v>
      </c>
      <c r="U9" s="114">
        <f t="shared" si="2"/>
        <v>267.60000000000002</v>
      </c>
      <c r="V9" s="112">
        <f t="shared" si="3"/>
        <v>0</v>
      </c>
      <c r="Y9">
        <f>BAWANA!AW9+BAWANA!AX9</f>
        <v>26.2</v>
      </c>
      <c r="Z9">
        <f>BAWANA!BD9+BAWANA!BE9</f>
        <v>26.2</v>
      </c>
      <c r="AA9">
        <f>BAWANA!X9+BAWANA!Y9</f>
        <v>26.2</v>
      </c>
      <c r="AB9">
        <f>BAWANA!AE9+BAWANA!AF9</f>
        <v>26.2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267.60000000000002</v>
      </c>
      <c r="E10">
        <f>BAWANA!AM10</f>
        <v>0</v>
      </c>
      <c r="F10">
        <f t="shared" si="4"/>
        <v>256</v>
      </c>
      <c r="G10">
        <f t="shared" si="5"/>
        <v>267.60000000000002</v>
      </c>
      <c r="H10" s="112"/>
      <c r="I10">
        <f>BRPL_EOD!AI10+BRPL_EOD!AJ10</f>
        <v>134.61000000000001</v>
      </c>
      <c r="J10">
        <f>BYPL_EOD!AI10+BYPL_EOD!AJ10</f>
        <v>47.16</v>
      </c>
      <c r="K10">
        <f>MES_EOD!AI10+MES_EOD!AJ10</f>
        <v>5.84</v>
      </c>
      <c r="L10">
        <f>NDMC_EOD!AI10+NDMC_EOD!AJ10</f>
        <v>23</v>
      </c>
      <c r="M10">
        <f>TPDDL_EOD!AI10+TPDDL_EOD!AJ10</f>
        <v>56.99</v>
      </c>
      <c r="N10">
        <f t="shared" si="0"/>
        <v>267.60000000000002</v>
      </c>
      <c r="O10" s="112">
        <f t="shared" si="1"/>
        <v>0</v>
      </c>
      <c r="P10">
        <v>134.61000000000001</v>
      </c>
      <c r="Q10">
        <v>47.16</v>
      </c>
      <c r="R10">
        <v>5.84</v>
      </c>
      <c r="S10">
        <v>23</v>
      </c>
      <c r="T10">
        <v>56.99</v>
      </c>
      <c r="U10" s="114">
        <f t="shared" si="2"/>
        <v>267.60000000000002</v>
      </c>
      <c r="V10" s="112">
        <f t="shared" si="3"/>
        <v>0</v>
      </c>
      <c r="Y10">
        <f>BAWANA!AW10+BAWANA!AX10</f>
        <v>26.2</v>
      </c>
      <c r="Z10">
        <f>BAWANA!BD10+BAWANA!BE10</f>
        <v>26.2</v>
      </c>
      <c r="AA10">
        <f>BAWANA!X10+BAWANA!Y10</f>
        <v>26.2</v>
      </c>
      <c r="AB10">
        <f>BAWANA!AE10+BAWANA!AF10</f>
        <v>26.2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267.60000000000002</v>
      </c>
      <c r="E11">
        <f>BAWANA!AM11</f>
        <v>0</v>
      </c>
      <c r="F11">
        <f t="shared" si="4"/>
        <v>256</v>
      </c>
      <c r="G11">
        <f t="shared" si="5"/>
        <v>267.60000000000002</v>
      </c>
      <c r="H11" s="112"/>
      <c r="I11">
        <f>BRPL_EOD!AI11+BRPL_EOD!AJ11</f>
        <v>134.61000000000001</v>
      </c>
      <c r="J11">
        <f>BYPL_EOD!AI11+BYPL_EOD!AJ11</f>
        <v>47.16</v>
      </c>
      <c r="K11">
        <f>MES_EOD!AI11+MES_EOD!AJ11</f>
        <v>5.84</v>
      </c>
      <c r="L11">
        <f>NDMC_EOD!AI11+NDMC_EOD!AJ11</f>
        <v>23</v>
      </c>
      <c r="M11">
        <f>TPDDL_EOD!AI11+TPDDL_EOD!AJ11</f>
        <v>56.99</v>
      </c>
      <c r="N11">
        <f t="shared" si="0"/>
        <v>267.60000000000002</v>
      </c>
      <c r="O11" s="112">
        <f t="shared" si="1"/>
        <v>0</v>
      </c>
      <c r="P11">
        <v>134.61000000000001</v>
      </c>
      <c r="Q11">
        <v>47.16</v>
      </c>
      <c r="R11">
        <v>5.84</v>
      </c>
      <c r="S11">
        <v>23</v>
      </c>
      <c r="T11">
        <v>56.99</v>
      </c>
      <c r="U11" s="114">
        <f t="shared" si="2"/>
        <v>267.60000000000002</v>
      </c>
      <c r="V11" s="112">
        <f t="shared" si="3"/>
        <v>0</v>
      </c>
      <c r="Y11">
        <f>BAWANA!AW11+BAWANA!AX11</f>
        <v>26.2</v>
      </c>
      <c r="Z11">
        <f>BAWANA!BD11+BAWANA!BE11</f>
        <v>26.2</v>
      </c>
      <c r="AA11">
        <f>BAWANA!X11+BAWANA!Y11</f>
        <v>26.2</v>
      </c>
      <c r="AB11">
        <f>BAWANA!AE11+BAWANA!AF11</f>
        <v>26.2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267.60000000000002</v>
      </c>
      <c r="E12">
        <f>BAWANA!AM12</f>
        <v>0</v>
      </c>
      <c r="F12">
        <f t="shared" si="4"/>
        <v>256</v>
      </c>
      <c r="G12">
        <f t="shared" si="5"/>
        <v>267.60000000000002</v>
      </c>
      <c r="H12" s="112"/>
      <c r="I12">
        <f>BRPL_EOD!AI12+BRPL_EOD!AJ12</f>
        <v>134.61000000000001</v>
      </c>
      <c r="J12">
        <f>BYPL_EOD!AI12+BYPL_EOD!AJ12</f>
        <v>47.16</v>
      </c>
      <c r="K12">
        <f>MES_EOD!AI12+MES_EOD!AJ12</f>
        <v>5.84</v>
      </c>
      <c r="L12">
        <f>NDMC_EOD!AI12+NDMC_EOD!AJ12</f>
        <v>23</v>
      </c>
      <c r="M12">
        <f>TPDDL_EOD!AI12+TPDDL_EOD!AJ12</f>
        <v>56.99</v>
      </c>
      <c r="N12">
        <f t="shared" si="0"/>
        <v>267.60000000000002</v>
      </c>
      <c r="O12" s="112">
        <f t="shared" si="1"/>
        <v>0</v>
      </c>
      <c r="P12">
        <v>134.61000000000001</v>
      </c>
      <c r="Q12">
        <v>47.16</v>
      </c>
      <c r="R12">
        <v>5.84</v>
      </c>
      <c r="S12">
        <v>23</v>
      </c>
      <c r="T12">
        <v>56.99</v>
      </c>
      <c r="U12" s="114">
        <f t="shared" si="2"/>
        <v>267.60000000000002</v>
      </c>
      <c r="V12" s="112">
        <f t="shared" si="3"/>
        <v>0</v>
      </c>
      <c r="Y12">
        <f>BAWANA!AW12+BAWANA!AX12</f>
        <v>26.2</v>
      </c>
      <c r="Z12">
        <f>BAWANA!BD12+BAWANA!BE12</f>
        <v>26.2</v>
      </c>
      <c r="AA12">
        <f>BAWANA!X12+BAWANA!Y12</f>
        <v>26.2</v>
      </c>
      <c r="AB12">
        <f>BAWANA!AE12+BAWANA!AF12</f>
        <v>26.2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267.60000000000002</v>
      </c>
      <c r="E13">
        <f>BAWANA!AM13</f>
        <v>0</v>
      </c>
      <c r="F13">
        <f t="shared" si="4"/>
        <v>256</v>
      </c>
      <c r="G13">
        <f t="shared" si="5"/>
        <v>267.60000000000002</v>
      </c>
      <c r="H13" s="112"/>
      <c r="I13">
        <f>BRPL_EOD!AI13+BRPL_EOD!AJ13</f>
        <v>134.61000000000001</v>
      </c>
      <c r="J13">
        <f>BYPL_EOD!AI13+BYPL_EOD!AJ13</f>
        <v>47.16</v>
      </c>
      <c r="K13">
        <f>MES_EOD!AI13+MES_EOD!AJ13</f>
        <v>5.84</v>
      </c>
      <c r="L13">
        <f>NDMC_EOD!AI13+NDMC_EOD!AJ13</f>
        <v>23</v>
      </c>
      <c r="M13">
        <f>TPDDL_EOD!AI13+TPDDL_EOD!AJ13</f>
        <v>56.99</v>
      </c>
      <c r="N13">
        <f t="shared" si="0"/>
        <v>267.60000000000002</v>
      </c>
      <c r="O13" s="112">
        <f t="shared" si="1"/>
        <v>0</v>
      </c>
      <c r="P13">
        <v>134.61000000000001</v>
      </c>
      <c r="Q13">
        <v>47.16</v>
      </c>
      <c r="R13">
        <v>5.84</v>
      </c>
      <c r="S13">
        <v>23</v>
      </c>
      <c r="T13">
        <v>56.99</v>
      </c>
      <c r="U13" s="114">
        <f t="shared" si="2"/>
        <v>267.60000000000002</v>
      </c>
      <c r="V13" s="112">
        <f t="shared" si="3"/>
        <v>0</v>
      </c>
      <c r="Y13">
        <f>BAWANA!AW13+BAWANA!AX13</f>
        <v>26.2</v>
      </c>
      <c r="Z13">
        <f>BAWANA!BD13+BAWANA!BE13</f>
        <v>26.2</v>
      </c>
      <c r="AA13">
        <f>BAWANA!X13+BAWANA!Y13</f>
        <v>26.2</v>
      </c>
      <c r="AB13">
        <f>BAWANA!AE13+BAWANA!AF13</f>
        <v>26.2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267.60000000000002</v>
      </c>
      <c r="E14">
        <f>BAWANA!AM14</f>
        <v>0</v>
      </c>
      <c r="F14">
        <f t="shared" si="4"/>
        <v>256</v>
      </c>
      <c r="G14">
        <f t="shared" si="5"/>
        <v>267.60000000000002</v>
      </c>
      <c r="H14" s="112"/>
      <c r="I14">
        <f>BRPL_EOD!AI14+BRPL_EOD!AJ14</f>
        <v>134.61000000000001</v>
      </c>
      <c r="J14">
        <f>BYPL_EOD!AI14+BYPL_EOD!AJ14</f>
        <v>47.16</v>
      </c>
      <c r="K14">
        <f>MES_EOD!AI14+MES_EOD!AJ14</f>
        <v>5.84</v>
      </c>
      <c r="L14">
        <f>NDMC_EOD!AI14+NDMC_EOD!AJ14</f>
        <v>23</v>
      </c>
      <c r="M14">
        <f>TPDDL_EOD!AI14+TPDDL_EOD!AJ14</f>
        <v>56.99</v>
      </c>
      <c r="N14">
        <f t="shared" si="0"/>
        <v>267.60000000000002</v>
      </c>
      <c r="O14" s="112">
        <f t="shared" si="1"/>
        <v>0</v>
      </c>
      <c r="P14">
        <v>134.61000000000001</v>
      </c>
      <c r="Q14">
        <v>47.16</v>
      </c>
      <c r="R14">
        <v>5.84</v>
      </c>
      <c r="S14">
        <v>23</v>
      </c>
      <c r="T14">
        <v>56.99</v>
      </c>
      <c r="U14" s="114">
        <f t="shared" si="2"/>
        <v>267.60000000000002</v>
      </c>
      <c r="V14" s="112">
        <f t="shared" si="3"/>
        <v>0</v>
      </c>
      <c r="Y14">
        <f>BAWANA!AW14+BAWANA!AX14</f>
        <v>26.2</v>
      </c>
      <c r="Z14">
        <f>BAWANA!BD14+BAWANA!BE14</f>
        <v>26.2</v>
      </c>
      <c r="AA14">
        <f>BAWANA!X14+BAWANA!Y14</f>
        <v>26.2</v>
      </c>
      <c r="AB14">
        <f>BAWANA!AE14+BAWANA!AF14</f>
        <v>26.2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267.60000000000002</v>
      </c>
      <c r="E15">
        <f>BAWANA!AM15</f>
        <v>0</v>
      </c>
      <c r="F15">
        <f t="shared" si="4"/>
        <v>256</v>
      </c>
      <c r="G15">
        <f t="shared" si="5"/>
        <v>267.60000000000002</v>
      </c>
      <c r="H15" s="112"/>
      <c r="I15">
        <f>BRPL_EOD!AI15+BRPL_EOD!AJ15</f>
        <v>134.61000000000001</v>
      </c>
      <c r="J15">
        <f>BYPL_EOD!AI15+BYPL_EOD!AJ15</f>
        <v>47.16</v>
      </c>
      <c r="K15">
        <f>MES_EOD!AI15+MES_EOD!AJ15</f>
        <v>5.84</v>
      </c>
      <c r="L15">
        <f>NDMC_EOD!AI15+NDMC_EOD!AJ15</f>
        <v>23</v>
      </c>
      <c r="M15">
        <f>TPDDL_EOD!AI15+TPDDL_EOD!AJ15</f>
        <v>56.99</v>
      </c>
      <c r="N15">
        <f t="shared" si="0"/>
        <v>267.60000000000002</v>
      </c>
      <c r="O15" s="112">
        <f t="shared" si="1"/>
        <v>0</v>
      </c>
      <c r="P15">
        <v>134.61000000000001</v>
      </c>
      <c r="Q15">
        <v>47.16</v>
      </c>
      <c r="R15">
        <v>5.84</v>
      </c>
      <c r="S15">
        <v>23</v>
      </c>
      <c r="T15">
        <v>56.99</v>
      </c>
      <c r="U15" s="114">
        <f t="shared" si="2"/>
        <v>267.60000000000002</v>
      </c>
      <c r="V15" s="112">
        <f t="shared" si="3"/>
        <v>0</v>
      </c>
      <c r="Y15">
        <f>BAWANA!AW15+BAWANA!AX15</f>
        <v>26.2</v>
      </c>
      <c r="Z15">
        <f>BAWANA!BD15+BAWANA!BE15</f>
        <v>26.2</v>
      </c>
      <c r="AA15">
        <f>BAWANA!X15+BAWANA!Y15</f>
        <v>26.2</v>
      </c>
      <c r="AB15">
        <f>BAWANA!AE15+BAWANA!AF15</f>
        <v>26.2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267.60000000000002</v>
      </c>
      <c r="E16">
        <f>BAWANA!AM16</f>
        <v>0</v>
      </c>
      <c r="F16">
        <f t="shared" si="4"/>
        <v>256</v>
      </c>
      <c r="G16">
        <f t="shared" si="5"/>
        <v>267.60000000000002</v>
      </c>
      <c r="H16" s="112"/>
      <c r="I16">
        <f>BRPL_EOD!AI16+BRPL_EOD!AJ16</f>
        <v>134.61000000000001</v>
      </c>
      <c r="J16">
        <f>BYPL_EOD!AI16+BYPL_EOD!AJ16</f>
        <v>47.16</v>
      </c>
      <c r="K16">
        <f>MES_EOD!AI16+MES_EOD!AJ16</f>
        <v>5.84</v>
      </c>
      <c r="L16">
        <f>NDMC_EOD!AI16+NDMC_EOD!AJ16</f>
        <v>23</v>
      </c>
      <c r="M16">
        <f>TPDDL_EOD!AI16+TPDDL_EOD!AJ16</f>
        <v>56.99</v>
      </c>
      <c r="N16">
        <f t="shared" si="0"/>
        <v>267.60000000000002</v>
      </c>
      <c r="O16" s="112">
        <f t="shared" si="1"/>
        <v>0</v>
      </c>
      <c r="P16">
        <v>134.61000000000001</v>
      </c>
      <c r="Q16">
        <v>47.16</v>
      </c>
      <c r="R16">
        <v>5.84</v>
      </c>
      <c r="S16">
        <v>23</v>
      </c>
      <c r="T16">
        <v>56.99</v>
      </c>
      <c r="U16" s="114">
        <f t="shared" si="2"/>
        <v>267.60000000000002</v>
      </c>
      <c r="V16" s="112">
        <f t="shared" si="3"/>
        <v>0</v>
      </c>
      <c r="Y16">
        <f>BAWANA!AW16+BAWANA!AX16</f>
        <v>26.2</v>
      </c>
      <c r="Z16">
        <f>BAWANA!BD16+BAWANA!BE16</f>
        <v>26.2</v>
      </c>
      <c r="AA16">
        <f>BAWANA!X16+BAWANA!Y16</f>
        <v>26.2</v>
      </c>
      <c r="AB16">
        <f>BAWANA!AE16+BAWANA!AF16</f>
        <v>26.2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267.60000000000002</v>
      </c>
      <c r="E17">
        <f>BAWANA!AM17</f>
        <v>0</v>
      </c>
      <c r="F17">
        <f t="shared" si="4"/>
        <v>256</v>
      </c>
      <c r="G17">
        <f t="shared" si="5"/>
        <v>267.60000000000002</v>
      </c>
      <c r="H17" s="112"/>
      <c r="I17">
        <f>BRPL_EOD!AI17+BRPL_EOD!AJ17</f>
        <v>134.61000000000001</v>
      </c>
      <c r="J17">
        <f>BYPL_EOD!AI17+BYPL_EOD!AJ17</f>
        <v>47.16</v>
      </c>
      <c r="K17">
        <f>MES_EOD!AI17+MES_EOD!AJ17</f>
        <v>5.84</v>
      </c>
      <c r="L17">
        <f>NDMC_EOD!AI17+NDMC_EOD!AJ17</f>
        <v>23</v>
      </c>
      <c r="M17">
        <f>TPDDL_EOD!AI17+TPDDL_EOD!AJ17</f>
        <v>56.99</v>
      </c>
      <c r="N17">
        <f t="shared" si="0"/>
        <v>267.60000000000002</v>
      </c>
      <c r="O17" s="112">
        <f t="shared" si="1"/>
        <v>0</v>
      </c>
      <c r="P17">
        <v>134.61000000000001</v>
      </c>
      <c r="Q17">
        <v>47.16</v>
      </c>
      <c r="R17">
        <v>5.84</v>
      </c>
      <c r="S17">
        <v>23</v>
      </c>
      <c r="T17">
        <v>56.99</v>
      </c>
      <c r="U17" s="114">
        <f t="shared" si="2"/>
        <v>267.60000000000002</v>
      </c>
      <c r="V17" s="112">
        <f t="shared" si="3"/>
        <v>0</v>
      </c>
      <c r="Y17">
        <f>BAWANA!AW17+BAWANA!AX17</f>
        <v>26.2</v>
      </c>
      <c r="Z17">
        <f>BAWANA!BD17+BAWANA!BE17</f>
        <v>26.2</v>
      </c>
      <c r="AA17">
        <f>BAWANA!X17+BAWANA!Y17</f>
        <v>26.2</v>
      </c>
      <c r="AB17">
        <f>BAWANA!AE17+BAWANA!AF17</f>
        <v>26.2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267.60000000000002</v>
      </c>
      <c r="E18">
        <f>BAWANA!AM18</f>
        <v>0</v>
      </c>
      <c r="F18">
        <f t="shared" si="4"/>
        <v>256</v>
      </c>
      <c r="G18">
        <f t="shared" si="5"/>
        <v>267.60000000000002</v>
      </c>
      <c r="H18" s="112"/>
      <c r="I18">
        <f>BRPL_EOD!AI18+BRPL_EOD!AJ18</f>
        <v>134.61000000000001</v>
      </c>
      <c r="J18">
        <f>BYPL_EOD!AI18+BYPL_EOD!AJ18</f>
        <v>47.16</v>
      </c>
      <c r="K18">
        <f>MES_EOD!AI18+MES_EOD!AJ18</f>
        <v>5.84</v>
      </c>
      <c r="L18">
        <f>NDMC_EOD!AI18+NDMC_EOD!AJ18</f>
        <v>23</v>
      </c>
      <c r="M18">
        <f>TPDDL_EOD!AI18+TPDDL_EOD!AJ18</f>
        <v>56.99</v>
      </c>
      <c r="N18">
        <f t="shared" si="0"/>
        <v>267.60000000000002</v>
      </c>
      <c r="O18" s="112">
        <f t="shared" si="1"/>
        <v>0</v>
      </c>
      <c r="P18">
        <v>134.61000000000001</v>
      </c>
      <c r="Q18">
        <v>47.16</v>
      </c>
      <c r="R18">
        <v>5.84</v>
      </c>
      <c r="S18">
        <v>23</v>
      </c>
      <c r="T18">
        <v>56.99</v>
      </c>
      <c r="U18" s="114">
        <f t="shared" si="2"/>
        <v>267.60000000000002</v>
      </c>
      <c r="V18" s="112">
        <f t="shared" si="3"/>
        <v>0</v>
      </c>
      <c r="Y18">
        <f>BAWANA!AW18+BAWANA!AX18</f>
        <v>26.2</v>
      </c>
      <c r="Z18">
        <f>BAWANA!BD18+BAWANA!BE18</f>
        <v>26.2</v>
      </c>
      <c r="AA18">
        <f>BAWANA!X18+BAWANA!Y18</f>
        <v>26.2</v>
      </c>
      <c r="AB18">
        <f>BAWANA!AE18+BAWANA!AF18</f>
        <v>26.2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267.60000000000002</v>
      </c>
      <c r="E19">
        <f>BAWANA!AM19</f>
        <v>0</v>
      </c>
      <c r="F19">
        <f t="shared" si="4"/>
        <v>256</v>
      </c>
      <c r="G19">
        <f t="shared" si="5"/>
        <v>267.60000000000002</v>
      </c>
      <c r="H19" s="112"/>
      <c r="I19">
        <f>BRPL_EOD!AI19+BRPL_EOD!AJ19</f>
        <v>134.61000000000001</v>
      </c>
      <c r="J19">
        <f>BYPL_EOD!AI19+BYPL_EOD!AJ19</f>
        <v>47.16</v>
      </c>
      <c r="K19">
        <f>MES_EOD!AI19+MES_EOD!AJ19</f>
        <v>5.84</v>
      </c>
      <c r="L19">
        <f>NDMC_EOD!AI19+NDMC_EOD!AJ19</f>
        <v>23</v>
      </c>
      <c r="M19">
        <f>TPDDL_EOD!AI19+TPDDL_EOD!AJ19</f>
        <v>56.99</v>
      </c>
      <c r="N19">
        <f t="shared" si="0"/>
        <v>267.60000000000002</v>
      </c>
      <c r="O19" s="112">
        <f t="shared" si="1"/>
        <v>0</v>
      </c>
      <c r="P19">
        <v>134.61000000000001</v>
      </c>
      <c r="Q19">
        <v>47.16</v>
      </c>
      <c r="R19">
        <v>5.84</v>
      </c>
      <c r="S19">
        <v>23</v>
      </c>
      <c r="T19">
        <v>56.99</v>
      </c>
      <c r="U19" s="114">
        <f t="shared" si="2"/>
        <v>267.60000000000002</v>
      </c>
      <c r="V19" s="112">
        <f t="shared" si="3"/>
        <v>0</v>
      </c>
      <c r="Y19">
        <f>BAWANA!AW19+BAWANA!AX19</f>
        <v>26.2</v>
      </c>
      <c r="Z19">
        <f>BAWANA!BD19+BAWANA!BE19</f>
        <v>26.2</v>
      </c>
      <c r="AA19">
        <f>BAWANA!X19+BAWANA!Y19</f>
        <v>26.2</v>
      </c>
      <c r="AB19">
        <f>BAWANA!AE19+BAWANA!AF19</f>
        <v>26.2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267.60000000000002</v>
      </c>
      <c r="E20">
        <f>BAWANA!AM20</f>
        <v>0</v>
      </c>
      <c r="F20">
        <f t="shared" si="4"/>
        <v>256</v>
      </c>
      <c r="G20">
        <f t="shared" si="5"/>
        <v>267.60000000000002</v>
      </c>
      <c r="H20" s="112"/>
      <c r="I20">
        <f>BRPL_EOD!AI20+BRPL_EOD!AJ20</f>
        <v>134.61000000000001</v>
      </c>
      <c r="J20">
        <f>BYPL_EOD!AI20+BYPL_EOD!AJ20</f>
        <v>47.16</v>
      </c>
      <c r="K20">
        <f>MES_EOD!AI20+MES_EOD!AJ20</f>
        <v>5.84</v>
      </c>
      <c r="L20">
        <f>NDMC_EOD!AI20+NDMC_EOD!AJ20</f>
        <v>23</v>
      </c>
      <c r="M20">
        <f>TPDDL_EOD!AI20+TPDDL_EOD!AJ20</f>
        <v>56.99</v>
      </c>
      <c r="N20">
        <f t="shared" si="0"/>
        <v>267.60000000000002</v>
      </c>
      <c r="O20" s="112">
        <f t="shared" si="1"/>
        <v>0</v>
      </c>
      <c r="P20">
        <v>134.61000000000001</v>
      </c>
      <c r="Q20">
        <v>47.16</v>
      </c>
      <c r="R20">
        <v>5.84</v>
      </c>
      <c r="S20">
        <v>23</v>
      </c>
      <c r="T20">
        <v>56.99</v>
      </c>
      <c r="U20" s="114">
        <f t="shared" si="2"/>
        <v>267.60000000000002</v>
      </c>
      <c r="V20" s="112">
        <f t="shared" si="3"/>
        <v>0</v>
      </c>
      <c r="Y20">
        <f>BAWANA!AW20+BAWANA!AX20</f>
        <v>26.2</v>
      </c>
      <c r="Z20">
        <f>BAWANA!BD20+BAWANA!BE20</f>
        <v>26.2</v>
      </c>
      <c r="AA20">
        <f>BAWANA!X20+BAWANA!Y20</f>
        <v>26.2</v>
      </c>
      <c r="AB20">
        <f>BAWANA!AE20+BAWANA!AF20</f>
        <v>26.2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267.60000000000002</v>
      </c>
      <c r="E21">
        <f>BAWANA!AM21</f>
        <v>0</v>
      </c>
      <c r="F21">
        <f t="shared" si="4"/>
        <v>256</v>
      </c>
      <c r="G21">
        <f t="shared" si="5"/>
        <v>267.60000000000002</v>
      </c>
      <c r="H21" s="112"/>
      <c r="I21">
        <f>BRPL_EOD!AI21+BRPL_EOD!AJ21</f>
        <v>134.61000000000001</v>
      </c>
      <c r="J21">
        <f>BYPL_EOD!AI21+BYPL_EOD!AJ21</f>
        <v>47.16</v>
      </c>
      <c r="K21">
        <f>MES_EOD!AI21+MES_EOD!AJ21</f>
        <v>5.84</v>
      </c>
      <c r="L21">
        <f>NDMC_EOD!AI21+NDMC_EOD!AJ21</f>
        <v>23</v>
      </c>
      <c r="M21">
        <f>TPDDL_EOD!AI21+TPDDL_EOD!AJ21</f>
        <v>56.99</v>
      </c>
      <c r="N21">
        <f t="shared" si="0"/>
        <v>267.60000000000002</v>
      </c>
      <c r="O21" s="112">
        <f t="shared" si="1"/>
        <v>0</v>
      </c>
      <c r="P21">
        <v>134.61000000000001</v>
      </c>
      <c r="Q21">
        <v>47.16</v>
      </c>
      <c r="R21">
        <v>5.84</v>
      </c>
      <c r="S21">
        <v>23</v>
      </c>
      <c r="T21">
        <v>56.99</v>
      </c>
      <c r="U21" s="114">
        <f t="shared" si="2"/>
        <v>267.60000000000002</v>
      </c>
      <c r="V21" s="112">
        <f t="shared" si="3"/>
        <v>0</v>
      </c>
      <c r="Y21">
        <f>BAWANA!AW21+BAWANA!AX21</f>
        <v>26.2</v>
      </c>
      <c r="Z21">
        <f>BAWANA!BD21+BAWANA!BE21</f>
        <v>26.2</v>
      </c>
      <c r="AA21">
        <f>BAWANA!X21+BAWANA!Y21</f>
        <v>26.2</v>
      </c>
      <c r="AB21">
        <f>BAWANA!AE21+BAWANA!AF21</f>
        <v>26.2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267.60000000000002</v>
      </c>
      <c r="E22">
        <f>BAWANA!AM22</f>
        <v>0</v>
      </c>
      <c r="F22">
        <f t="shared" si="4"/>
        <v>256</v>
      </c>
      <c r="G22">
        <f t="shared" si="5"/>
        <v>267.60000000000002</v>
      </c>
      <c r="H22" s="112"/>
      <c r="I22">
        <f>BRPL_EOD!AI22+BRPL_EOD!AJ22</f>
        <v>134.61000000000001</v>
      </c>
      <c r="J22">
        <f>BYPL_EOD!AI22+BYPL_EOD!AJ22</f>
        <v>47.16</v>
      </c>
      <c r="K22">
        <f>MES_EOD!AI22+MES_EOD!AJ22</f>
        <v>5.84</v>
      </c>
      <c r="L22">
        <f>NDMC_EOD!AI22+NDMC_EOD!AJ22</f>
        <v>23</v>
      </c>
      <c r="M22">
        <f>TPDDL_EOD!AI22+TPDDL_EOD!AJ22</f>
        <v>56.99</v>
      </c>
      <c r="N22">
        <f t="shared" si="0"/>
        <v>267.60000000000002</v>
      </c>
      <c r="O22" s="112">
        <f t="shared" si="1"/>
        <v>0</v>
      </c>
      <c r="P22">
        <v>134.61000000000001</v>
      </c>
      <c r="Q22">
        <v>47.16</v>
      </c>
      <c r="R22">
        <v>5.84</v>
      </c>
      <c r="S22">
        <v>23</v>
      </c>
      <c r="T22">
        <v>56.99</v>
      </c>
      <c r="U22" s="114">
        <f t="shared" si="2"/>
        <v>267.60000000000002</v>
      </c>
      <c r="V22" s="112">
        <f t="shared" si="3"/>
        <v>0</v>
      </c>
      <c r="Y22">
        <f>BAWANA!AW22+BAWANA!AX22</f>
        <v>26.2</v>
      </c>
      <c r="Z22">
        <f>BAWANA!BD22+BAWANA!BE22</f>
        <v>26.2</v>
      </c>
      <c r="AA22">
        <f>BAWANA!X22+BAWANA!Y22</f>
        <v>26.2</v>
      </c>
      <c r="AB22">
        <f>BAWANA!AE22+BAWANA!AF22</f>
        <v>26.2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262.97000000000003</v>
      </c>
      <c r="E23">
        <f>BAWANA!AM23</f>
        <v>0</v>
      </c>
      <c r="F23">
        <f t="shared" si="4"/>
        <v>256</v>
      </c>
      <c r="G23">
        <f t="shared" si="5"/>
        <v>262.97000000000003</v>
      </c>
      <c r="H23" s="112"/>
      <c r="I23">
        <f>BRPL_EOD!AI23+BRPL_EOD!AJ23</f>
        <v>134.61000000000001</v>
      </c>
      <c r="J23">
        <f>BYPL_EOD!AI23+BYPL_EOD!AJ23</f>
        <v>45.06</v>
      </c>
      <c r="K23">
        <f>MES_EOD!AI23+MES_EOD!AJ23</f>
        <v>5.84</v>
      </c>
      <c r="L23">
        <f>NDMC_EOD!AI23+NDMC_EOD!AJ23</f>
        <v>23</v>
      </c>
      <c r="M23">
        <f>TPDDL_EOD!AI23+TPDDL_EOD!AJ23</f>
        <v>54.46</v>
      </c>
      <c r="N23">
        <f t="shared" si="0"/>
        <v>262.97000000000003</v>
      </c>
      <c r="O23" s="112">
        <f t="shared" si="1"/>
        <v>0</v>
      </c>
      <c r="P23">
        <v>134.61000000000001</v>
      </c>
      <c r="Q23">
        <v>45.06</v>
      </c>
      <c r="R23">
        <v>5.84</v>
      </c>
      <c r="S23">
        <v>23</v>
      </c>
      <c r="T23">
        <v>54.46</v>
      </c>
      <c r="U23" s="114">
        <f t="shared" si="2"/>
        <v>262.97000000000003</v>
      </c>
      <c r="V23" s="112">
        <f t="shared" si="3"/>
        <v>0</v>
      </c>
      <c r="Y23">
        <f>BAWANA!AW23+BAWANA!AX23</f>
        <v>32</v>
      </c>
      <c r="Z23">
        <f>BAWANA!BD23+BAWANA!BE23</f>
        <v>25.03</v>
      </c>
      <c r="AA23">
        <f>BAWANA!X23+BAWANA!Y23</f>
        <v>32</v>
      </c>
      <c r="AB23">
        <f>BAWANA!AE23+BAWANA!AF23</f>
        <v>25.03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262.97000000000003</v>
      </c>
      <c r="E24">
        <f>BAWANA!AM24</f>
        <v>0</v>
      </c>
      <c r="F24">
        <f t="shared" si="4"/>
        <v>256</v>
      </c>
      <c r="G24">
        <f t="shared" si="5"/>
        <v>262.97000000000003</v>
      </c>
      <c r="H24" s="112"/>
      <c r="I24">
        <f>BRPL_EOD!AI24+BRPL_EOD!AJ24</f>
        <v>134.61000000000001</v>
      </c>
      <c r="J24">
        <f>BYPL_EOD!AI24+BYPL_EOD!AJ24</f>
        <v>45.06</v>
      </c>
      <c r="K24">
        <f>MES_EOD!AI24+MES_EOD!AJ24</f>
        <v>5.84</v>
      </c>
      <c r="L24">
        <f>NDMC_EOD!AI24+NDMC_EOD!AJ24</f>
        <v>23</v>
      </c>
      <c r="M24">
        <f>TPDDL_EOD!AI24+TPDDL_EOD!AJ24</f>
        <v>54.46</v>
      </c>
      <c r="N24">
        <f t="shared" si="0"/>
        <v>262.97000000000003</v>
      </c>
      <c r="O24" s="112">
        <f t="shared" si="1"/>
        <v>0</v>
      </c>
      <c r="P24">
        <v>134.61000000000001</v>
      </c>
      <c r="Q24">
        <v>45.06</v>
      </c>
      <c r="R24">
        <v>5.84</v>
      </c>
      <c r="S24">
        <v>23</v>
      </c>
      <c r="T24">
        <v>54.46</v>
      </c>
      <c r="U24" s="114">
        <f t="shared" si="2"/>
        <v>262.97000000000003</v>
      </c>
      <c r="V24" s="112">
        <f t="shared" si="3"/>
        <v>0</v>
      </c>
      <c r="Y24">
        <f>BAWANA!AW24+BAWANA!AX24</f>
        <v>32</v>
      </c>
      <c r="Z24">
        <f>BAWANA!BD24+BAWANA!BE24</f>
        <v>25.03</v>
      </c>
      <c r="AA24">
        <f>BAWANA!X24+BAWANA!Y24</f>
        <v>32</v>
      </c>
      <c r="AB24">
        <f>BAWANA!AE24+BAWANA!AF24</f>
        <v>25.03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262.97000000000003</v>
      </c>
      <c r="E25">
        <f>BAWANA!AM25</f>
        <v>0</v>
      </c>
      <c r="F25">
        <f t="shared" si="4"/>
        <v>256</v>
      </c>
      <c r="G25">
        <f t="shared" si="5"/>
        <v>262.97000000000003</v>
      </c>
      <c r="H25" s="112"/>
      <c r="I25">
        <f>BRPL_EOD!AI25+BRPL_EOD!AJ25</f>
        <v>134.61000000000001</v>
      </c>
      <c r="J25">
        <f>BYPL_EOD!AI25+BYPL_EOD!AJ25</f>
        <v>45.06</v>
      </c>
      <c r="K25">
        <f>MES_EOD!AI25+MES_EOD!AJ25</f>
        <v>5.84</v>
      </c>
      <c r="L25">
        <f>NDMC_EOD!AI25+NDMC_EOD!AJ25</f>
        <v>23</v>
      </c>
      <c r="M25">
        <f>TPDDL_EOD!AI25+TPDDL_EOD!AJ25</f>
        <v>54.46</v>
      </c>
      <c r="N25">
        <f t="shared" si="0"/>
        <v>262.97000000000003</v>
      </c>
      <c r="O25" s="112">
        <f t="shared" si="1"/>
        <v>0</v>
      </c>
      <c r="P25">
        <v>134.61000000000001</v>
      </c>
      <c r="Q25">
        <v>45.06</v>
      </c>
      <c r="R25">
        <v>5.84</v>
      </c>
      <c r="S25">
        <v>23</v>
      </c>
      <c r="T25">
        <v>54.46</v>
      </c>
      <c r="U25" s="114">
        <f t="shared" si="2"/>
        <v>262.97000000000003</v>
      </c>
      <c r="V25" s="112">
        <f t="shared" si="3"/>
        <v>0</v>
      </c>
      <c r="Y25">
        <f>BAWANA!AW25+BAWANA!AX25</f>
        <v>32</v>
      </c>
      <c r="Z25">
        <f>BAWANA!BD25+BAWANA!BE25</f>
        <v>25.03</v>
      </c>
      <c r="AA25">
        <f>BAWANA!X25+BAWANA!Y25</f>
        <v>32</v>
      </c>
      <c r="AB25">
        <f>BAWANA!AE25+BAWANA!AF25</f>
        <v>25.03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262.97000000000003</v>
      </c>
      <c r="E26">
        <f>BAWANA!AM26</f>
        <v>0</v>
      </c>
      <c r="F26">
        <f t="shared" si="4"/>
        <v>256</v>
      </c>
      <c r="G26">
        <f t="shared" si="5"/>
        <v>262.97000000000003</v>
      </c>
      <c r="H26" s="112"/>
      <c r="I26">
        <f>BRPL_EOD!AI26+BRPL_EOD!AJ26</f>
        <v>134.61000000000001</v>
      </c>
      <c r="J26">
        <f>BYPL_EOD!AI26+BYPL_EOD!AJ26</f>
        <v>45.06</v>
      </c>
      <c r="K26">
        <f>MES_EOD!AI26+MES_EOD!AJ26</f>
        <v>5.84</v>
      </c>
      <c r="L26">
        <f>NDMC_EOD!AI26+NDMC_EOD!AJ26</f>
        <v>23</v>
      </c>
      <c r="M26">
        <f>TPDDL_EOD!AI26+TPDDL_EOD!AJ26</f>
        <v>54.46</v>
      </c>
      <c r="N26">
        <f t="shared" si="0"/>
        <v>262.97000000000003</v>
      </c>
      <c r="O26" s="112">
        <f t="shared" si="1"/>
        <v>0</v>
      </c>
      <c r="P26">
        <v>134.61000000000001</v>
      </c>
      <c r="Q26">
        <v>45.06</v>
      </c>
      <c r="R26">
        <v>5.84</v>
      </c>
      <c r="S26">
        <v>23</v>
      </c>
      <c r="T26">
        <v>54.46</v>
      </c>
      <c r="U26" s="114">
        <f t="shared" si="2"/>
        <v>262.97000000000003</v>
      </c>
      <c r="V26" s="112">
        <f t="shared" si="3"/>
        <v>0</v>
      </c>
      <c r="Y26">
        <f>BAWANA!AW26+BAWANA!AX26</f>
        <v>32</v>
      </c>
      <c r="Z26">
        <f>BAWANA!BD26+BAWANA!BE26</f>
        <v>25.03</v>
      </c>
      <c r="AA26">
        <f>BAWANA!X26+BAWANA!Y26</f>
        <v>32</v>
      </c>
      <c r="AB26">
        <f>BAWANA!AE26+BAWANA!AF26</f>
        <v>25.03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112.56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112.55560329674623</v>
      </c>
      <c r="Q27">
        <v>44.998242256161873</v>
      </c>
      <c r="R27">
        <v>5.8397718839107844</v>
      </c>
      <c r="S27">
        <v>22.999101597593846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112.56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112.55560329674623</v>
      </c>
      <c r="Q28">
        <v>44.998242256161873</v>
      </c>
      <c r="R28">
        <v>5.8397718839107844</v>
      </c>
      <c r="S28">
        <v>22.999101597593846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112.56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112.55560329674623</v>
      </c>
      <c r="Q29">
        <v>44.998242256161873</v>
      </c>
      <c r="R29">
        <v>5.8397718839107844</v>
      </c>
      <c r="S29">
        <v>22.999101597593846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112.56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112.55560329674623</v>
      </c>
      <c r="Q30">
        <v>44.998242256161873</v>
      </c>
      <c r="R30">
        <v>5.8397718839107844</v>
      </c>
      <c r="S30">
        <v>22.999101597593846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112.56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112.55560329674623</v>
      </c>
      <c r="Q31">
        <v>44.998242256161873</v>
      </c>
      <c r="R31">
        <v>5.8397718839107844</v>
      </c>
      <c r="S31">
        <v>22.999101597593846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112.56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112.55560329674623</v>
      </c>
      <c r="Q32">
        <v>44.998242256161873</v>
      </c>
      <c r="R32">
        <v>5.8397718839107844</v>
      </c>
      <c r="S32">
        <v>22.999101597593846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112.56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112.55560329674623</v>
      </c>
      <c r="Q33">
        <v>44.998242256161873</v>
      </c>
      <c r="R33">
        <v>5.8397718839107844</v>
      </c>
      <c r="S33">
        <v>22.999101597593846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112.56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112.55560329674623</v>
      </c>
      <c r="Q34">
        <v>44.998242256161873</v>
      </c>
      <c r="R34">
        <v>5.8397718839107844</v>
      </c>
      <c r="S34">
        <v>22.999101597593846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112.56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112.55560329674623</v>
      </c>
      <c r="Q35">
        <v>44.998242256161873</v>
      </c>
      <c r="R35">
        <v>5.8397718839107844</v>
      </c>
      <c r="S35">
        <v>22.999101597593846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112.56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112.55560329674623</v>
      </c>
      <c r="Q36">
        <v>44.998242256161873</v>
      </c>
      <c r="R36">
        <v>5.8397718839107844</v>
      </c>
      <c r="S36">
        <v>22.999101597593846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112.56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112.55560329674623</v>
      </c>
      <c r="Q37">
        <v>44.998242256161873</v>
      </c>
      <c r="R37">
        <v>5.8397718839107844</v>
      </c>
      <c r="S37">
        <v>22.999101597593846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112.56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112.55560329674623</v>
      </c>
      <c r="Q38">
        <v>44.998242256161873</v>
      </c>
      <c r="R38">
        <v>5.8397718839107844</v>
      </c>
      <c r="S38">
        <v>22.999101597593846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112.56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112.55560329674623</v>
      </c>
      <c r="Q39">
        <v>44.998242256161873</v>
      </c>
      <c r="R39">
        <v>5.8397718839107844</v>
      </c>
      <c r="S39">
        <v>22.999101597593846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112.56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112.55560329674623</v>
      </c>
      <c r="Q40">
        <v>44.998242256161873</v>
      </c>
      <c r="R40">
        <v>5.8397718839107844</v>
      </c>
      <c r="S40">
        <v>22.999101597593846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112.56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112.55560329674623</v>
      </c>
      <c r="Q41">
        <v>44.998242256161873</v>
      </c>
      <c r="R41">
        <v>5.8397718839107844</v>
      </c>
      <c r="S41">
        <v>22.999101597593846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112.56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112.55560329674623</v>
      </c>
      <c r="Q42">
        <v>44.998242256161873</v>
      </c>
      <c r="R42">
        <v>5.8397718839107844</v>
      </c>
      <c r="S42">
        <v>22.999101597593846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112.56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112.55560329674623</v>
      </c>
      <c r="Q43">
        <v>44.998242256161873</v>
      </c>
      <c r="R43">
        <v>5.8397718839107844</v>
      </c>
      <c r="S43">
        <v>22.999101597593846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112.56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112.55560329674623</v>
      </c>
      <c r="Q44">
        <v>44.998242256161873</v>
      </c>
      <c r="R44">
        <v>5.8397718839107844</v>
      </c>
      <c r="S44">
        <v>22.999101597593846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112.56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112.55560329674623</v>
      </c>
      <c r="Q45">
        <v>44.998242256161873</v>
      </c>
      <c r="R45">
        <v>5.8397718839107844</v>
      </c>
      <c r="S45">
        <v>22.999101597593846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112.56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112.55560329674623</v>
      </c>
      <c r="Q46">
        <v>44.998242256161873</v>
      </c>
      <c r="R46">
        <v>5.8397718839107844</v>
      </c>
      <c r="S46">
        <v>22.999101597593846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132.16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50</v>
      </c>
      <c r="N47">
        <f t="shared" si="0"/>
        <v>256</v>
      </c>
      <c r="O47" s="112">
        <f t="shared" si="1"/>
        <v>0</v>
      </c>
      <c r="P47">
        <v>132.16</v>
      </c>
      <c r="Q47">
        <v>45</v>
      </c>
      <c r="R47">
        <v>5.84</v>
      </c>
      <c r="S47">
        <v>23</v>
      </c>
      <c r="T47">
        <v>50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132.16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50</v>
      </c>
      <c r="N48">
        <f t="shared" si="0"/>
        <v>256</v>
      </c>
      <c r="O48" s="112">
        <f t="shared" si="1"/>
        <v>0</v>
      </c>
      <c r="P48">
        <v>132.16</v>
      </c>
      <c r="Q48">
        <v>45</v>
      </c>
      <c r="R48">
        <v>5.84</v>
      </c>
      <c r="S48">
        <v>23</v>
      </c>
      <c r="T48">
        <v>50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132.16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50</v>
      </c>
      <c r="N49">
        <f t="shared" si="0"/>
        <v>256</v>
      </c>
      <c r="O49" s="112">
        <f t="shared" si="1"/>
        <v>0</v>
      </c>
      <c r="P49">
        <v>132.16</v>
      </c>
      <c r="Q49">
        <v>45</v>
      </c>
      <c r="R49">
        <v>5.84</v>
      </c>
      <c r="S49">
        <v>23</v>
      </c>
      <c r="T49">
        <v>50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132.16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50</v>
      </c>
      <c r="N50">
        <f t="shared" si="0"/>
        <v>256</v>
      </c>
      <c r="O50" s="112">
        <f t="shared" si="1"/>
        <v>0</v>
      </c>
      <c r="P50">
        <v>132.16</v>
      </c>
      <c r="Q50">
        <v>45</v>
      </c>
      <c r="R50">
        <v>5.84</v>
      </c>
      <c r="S50">
        <v>23</v>
      </c>
      <c r="T50">
        <v>50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132.16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50</v>
      </c>
      <c r="N51">
        <f t="shared" si="0"/>
        <v>256</v>
      </c>
      <c r="O51" s="112">
        <f t="shared" si="1"/>
        <v>0</v>
      </c>
      <c r="P51">
        <v>132.16</v>
      </c>
      <c r="Q51">
        <v>45</v>
      </c>
      <c r="R51">
        <v>5.84</v>
      </c>
      <c r="S51">
        <v>23</v>
      </c>
      <c r="T51">
        <v>50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132.16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50</v>
      </c>
      <c r="N52">
        <f t="shared" si="0"/>
        <v>256</v>
      </c>
      <c r="O52" s="112">
        <f t="shared" si="1"/>
        <v>0</v>
      </c>
      <c r="P52">
        <v>132.16</v>
      </c>
      <c r="Q52">
        <v>45</v>
      </c>
      <c r="R52">
        <v>5.84</v>
      </c>
      <c r="S52">
        <v>23</v>
      </c>
      <c r="T52">
        <v>50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132.16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50</v>
      </c>
      <c r="N53">
        <f t="shared" si="0"/>
        <v>256</v>
      </c>
      <c r="O53" s="112">
        <f t="shared" si="1"/>
        <v>0</v>
      </c>
      <c r="P53">
        <v>132.16</v>
      </c>
      <c r="Q53">
        <v>45</v>
      </c>
      <c r="R53">
        <v>5.84</v>
      </c>
      <c r="S53">
        <v>23</v>
      </c>
      <c r="T53">
        <v>50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132.16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50</v>
      </c>
      <c r="N54">
        <f t="shared" si="0"/>
        <v>256</v>
      </c>
      <c r="O54" s="112">
        <f t="shared" si="1"/>
        <v>0</v>
      </c>
      <c r="P54">
        <v>132.16</v>
      </c>
      <c r="Q54">
        <v>45</v>
      </c>
      <c r="R54">
        <v>5.84</v>
      </c>
      <c r="S54">
        <v>23</v>
      </c>
      <c r="T54">
        <v>50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262.97000000000003</v>
      </c>
      <c r="E55">
        <f>BAWANA!AM55</f>
        <v>0</v>
      </c>
      <c r="F55">
        <f t="shared" si="4"/>
        <v>256</v>
      </c>
      <c r="G55">
        <f t="shared" si="5"/>
        <v>262.97000000000003</v>
      </c>
      <c r="H55" s="112"/>
      <c r="I55">
        <f>BRPL_EOD!AI55+BRPL_EOD!AJ55</f>
        <v>134.61000000000001</v>
      </c>
      <c r="J55">
        <f>BYPL_EOD!AI55+BYPL_EOD!AJ55</f>
        <v>45.06</v>
      </c>
      <c r="K55">
        <f>MES_EOD!AI55+MES_EOD!AJ55</f>
        <v>5.84</v>
      </c>
      <c r="L55">
        <f>NDMC_EOD!AI55+NDMC_EOD!AJ55</f>
        <v>23</v>
      </c>
      <c r="M55">
        <f>TPDDL_EOD!AI55+TPDDL_EOD!AJ55</f>
        <v>54.46</v>
      </c>
      <c r="N55">
        <f t="shared" si="0"/>
        <v>262.97000000000003</v>
      </c>
      <c r="O55" s="112">
        <f t="shared" si="1"/>
        <v>0</v>
      </c>
      <c r="P55">
        <v>134.61000000000001</v>
      </c>
      <c r="Q55">
        <v>45.06</v>
      </c>
      <c r="R55">
        <v>5.84</v>
      </c>
      <c r="S55">
        <v>23</v>
      </c>
      <c r="T55">
        <v>54.46</v>
      </c>
      <c r="U55" s="114">
        <f t="shared" si="2"/>
        <v>262.97000000000003</v>
      </c>
      <c r="V55" s="112">
        <f t="shared" si="3"/>
        <v>0</v>
      </c>
      <c r="Y55">
        <f>BAWANA!AW55+BAWANA!AX55</f>
        <v>25.03</v>
      </c>
      <c r="Z55">
        <f>BAWANA!BD55+BAWANA!BE55</f>
        <v>32</v>
      </c>
      <c r="AA55">
        <f>BAWANA!X55+BAWANA!Y55</f>
        <v>25.03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262.97000000000003</v>
      </c>
      <c r="E56">
        <f>BAWANA!AM56</f>
        <v>0</v>
      </c>
      <c r="F56">
        <f t="shared" si="4"/>
        <v>256</v>
      </c>
      <c r="G56">
        <f t="shared" si="5"/>
        <v>262.97000000000003</v>
      </c>
      <c r="H56" s="112"/>
      <c r="I56">
        <f>BRPL_EOD!AI56+BRPL_EOD!AJ56</f>
        <v>134.61000000000001</v>
      </c>
      <c r="J56">
        <f>BYPL_EOD!AI56+BYPL_EOD!AJ56</f>
        <v>45.06</v>
      </c>
      <c r="K56">
        <f>MES_EOD!AI56+MES_EOD!AJ56</f>
        <v>5.84</v>
      </c>
      <c r="L56">
        <f>NDMC_EOD!AI56+NDMC_EOD!AJ56</f>
        <v>23</v>
      </c>
      <c r="M56">
        <f>TPDDL_EOD!AI56+TPDDL_EOD!AJ56</f>
        <v>54.46</v>
      </c>
      <c r="N56">
        <f t="shared" si="0"/>
        <v>262.97000000000003</v>
      </c>
      <c r="O56" s="112">
        <f t="shared" si="1"/>
        <v>0</v>
      </c>
      <c r="P56">
        <v>134.61000000000001</v>
      </c>
      <c r="Q56">
        <v>45.06</v>
      </c>
      <c r="R56">
        <v>5.84</v>
      </c>
      <c r="S56">
        <v>23</v>
      </c>
      <c r="T56">
        <v>54.46</v>
      </c>
      <c r="U56" s="114">
        <f t="shared" si="2"/>
        <v>262.97000000000003</v>
      </c>
      <c r="V56" s="112">
        <f t="shared" si="3"/>
        <v>0</v>
      </c>
      <c r="Y56">
        <f>BAWANA!AW56+BAWANA!AX56</f>
        <v>25.03</v>
      </c>
      <c r="Z56">
        <f>BAWANA!BD56+BAWANA!BE56</f>
        <v>32</v>
      </c>
      <c r="AA56">
        <f>BAWANA!X56+BAWANA!Y56</f>
        <v>25.03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262.97000000000003</v>
      </c>
      <c r="E57">
        <f>BAWANA!AM57</f>
        <v>0</v>
      </c>
      <c r="F57">
        <f t="shared" si="4"/>
        <v>256</v>
      </c>
      <c r="G57">
        <f t="shared" si="5"/>
        <v>262.97000000000003</v>
      </c>
      <c r="H57" s="112"/>
      <c r="I57">
        <f>BRPL_EOD!AI57+BRPL_EOD!AJ57</f>
        <v>134.61000000000001</v>
      </c>
      <c r="J57">
        <f>BYPL_EOD!AI57+BYPL_EOD!AJ57</f>
        <v>45.06</v>
      </c>
      <c r="K57">
        <f>MES_EOD!AI57+MES_EOD!AJ57</f>
        <v>5.84</v>
      </c>
      <c r="L57">
        <f>NDMC_EOD!AI57+NDMC_EOD!AJ57</f>
        <v>23</v>
      </c>
      <c r="M57">
        <f>TPDDL_EOD!AI57+TPDDL_EOD!AJ57</f>
        <v>54.46</v>
      </c>
      <c r="N57">
        <f t="shared" si="0"/>
        <v>262.97000000000003</v>
      </c>
      <c r="O57" s="112">
        <f t="shared" si="1"/>
        <v>0</v>
      </c>
      <c r="P57">
        <v>134.61000000000001</v>
      </c>
      <c r="Q57">
        <v>45.06</v>
      </c>
      <c r="R57">
        <v>5.84</v>
      </c>
      <c r="S57">
        <v>23</v>
      </c>
      <c r="T57">
        <v>54.46</v>
      </c>
      <c r="U57" s="114">
        <f t="shared" si="2"/>
        <v>262.97000000000003</v>
      </c>
      <c r="V57" s="112">
        <f t="shared" si="3"/>
        <v>0</v>
      </c>
      <c r="Y57">
        <f>BAWANA!AW57+BAWANA!AX57</f>
        <v>25.03</v>
      </c>
      <c r="Z57">
        <f>BAWANA!BD57+BAWANA!BE57</f>
        <v>32</v>
      </c>
      <c r="AA57">
        <f>BAWANA!X57+BAWANA!Y57</f>
        <v>25.03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262.97000000000003</v>
      </c>
      <c r="E58">
        <f>BAWANA!AM58</f>
        <v>0</v>
      </c>
      <c r="F58">
        <f t="shared" si="4"/>
        <v>256</v>
      </c>
      <c r="G58">
        <f t="shared" si="5"/>
        <v>262.97000000000003</v>
      </c>
      <c r="H58" s="112"/>
      <c r="I58">
        <f>BRPL_EOD!AI58+BRPL_EOD!AJ58</f>
        <v>134.61000000000001</v>
      </c>
      <c r="J58">
        <f>BYPL_EOD!AI58+BYPL_EOD!AJ58</f>
        <v>45.06</v>
      </c>
      <c r="K58">
        <f>MES_EOD!AI58+MES_EOD!AJ58</f>
        <v>5.84</v>
      </c>
      <c r="L58">
        <f>NDMC_EOD!AI58+NDMC_EOD!AJ58</f>
        <v>23</v>
      </c>
      <c r="M58">
        <f>TPDDL_EOD!AI58+TPDDL_EOD!AJ58</f>
        <v>54.46</v>
      </c>
      <c r="N58">
        <f t="shared" si="0"/>
        <v>262.97000000000003</v>
      </c>
      <c r="O58" s="112">
        <f t="shared" si="1"/>
        <v>0</v>
      </c>
      <c r="P58">
        <v>134.61000000000001</v>
      </c>
      <c r="Q58">
        <v>45.06</v>
      </c>
      <c r="R58">
        <v>5.84</v>
      </c>
      <c r="S58">
        <v>23</v>
      </c>
      <c r="T58">
        <v>54.46</v>
      </c>
      <c r="U58" s="114">
        <f t="shared" si="2"/>
        <v>262.97000000000003</v>
      </c>
      <c r="V58" s="112">
        <f t="shared" si="3"/>
        <v>0</v>
      </c>
      <c r="Y58">
        <f>BAWANA!AW58+BAWANA!AX58</f>
        <v>25.03</v>
      </c>
      <c r="Z58">
        <f>BAWANA!BD58+BAWANA!BE58</f>
        <v>32</v>
      </c>
      <c r="AA58">
        <f>BAWANA!X58+BAWANA!Y58</f>
        <v>25.03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262.97000000000003</v>
      </c>
      <c r="E59">
        <f>BAWANA!AM59</f>
        <v>0</v>
      </c>
      <c r="F59">
        <f t="shared" si="4"/>
        <v>256</v>
      </c>
      <c r="G59">
        <f t="shared" si="5"/>
        <v>262.97000000000003</v>
      </c>
      <c r="H59" s="112"/>
      <c r="I59">
        <f>BRPL_EOD!AI59+BRPL_EOD!AJ59</f>
        <v>134.61000000000001</v>
      </c>
      <c r="J59">
        <f>BYPL_EOD!AI59+BYPL_EOD!AJ59</f>
        <v>45.06</v>
      </c>
      <c r="K59">
        <f>MES_EOD!AI59+MES_EOD!AJ59</f>
        <v>5.84</v>
      </c>
      <c r="L59">
        <f>NDMC_EOD!AI59+NDMC_EOD!AJ59</f>
        <v>23</v>
      </c>
      <c r="M59">
        <f>TPDDL_EOD!AI59+TPDDL_EOD!AJ59</f>
        <v>54.46</v>
      </c>
      <c r="N59">
        <f t="shared" si="0"/>
        <v>262.97000000000003</v>
      </c>
      <c r="O59" s="112">
        <f t="shared" si="1"/>
        <v>0</v>
      </c>
      <c r="P59">
        <v>134.61000000000001</v>
      </c>
      <c r="Q59">
        <v>45.06</v>
      </c>
      <c r="R59">
        <v>5.84</v>
      </c>
      <c r="S59">
        <v>23</v>
      </c>
      <c r="T59">
        <v>54.46</v>
      </c>
      <c r="U59" s="114">
        <f t="shared" si="2"/>
        <v>262.97000000000003</v>
      </c>
      <c r="V59" s="112">
        <f t="shared" si="3"/>
        <v>0</v>
      </c>
      <c r="Y59">
        <f>BAWANA!AW59+BAWANA!AX59</f>
        <v>25.03</v>
      </c>
      <c r="Z59">
        <f>BAWANA!BD59+BAWANA!BE59</f>
        <v>32</v>
      </c>
      <c r="AA59">
        <f>BAWANA!X59+BAWANA!Y59</f>
        <v>25.03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262.97000000000003</v>
      </c>
      <c r="E60">
        <f>BAWANA!AM60</f>
        <v>0</v>
      </c>
      <c r="F60">
        <f t="shared" si="4"/>
        <v>256</v>
      </c>
      <c r="G60">
        <f t="shared" si="5"/>
        <v>262.97000000000003</v>
      </c>
      <c r="H60" s="112"/>
      <c r="I60">
        <f>BRPL_EOD!AI60+BRPL_EOD!AJ60</f>
        <v>134.61000000000001</v>
      </c>
      <c r="J60">
        <f>BYPL_EOD!AI60+BYPL_EOD!AJ60</f>
        <v>45.06</v>
      </c>
      <c r="K60">
        <f>MES_EOD!AI60+MES_EOD!AJ60</f>
        <v>5.84</v>
      </c>
      <c r="L60">
        <f>NDMC_EOD!AI60+NDMC_EOD!AJ60</f>
        <v>23</v>
      </c>
      <c r="M60">
        <f>TPDDL_EOD!AI60+TPDDL_EOD!AJ60</f>
        <v>54.46</v>
      </c>
      <c r="N60">
        <f t="shared" si="0"/>
        <v>262.97000000000003</v>
      </c>
      <c r="O60" s="112">
        <f t="shared" si="1"/>
        <v>0</v>
      </c>
      <c r="P60">
        <v>134.61000000000001</v>
      </c>
      <c r="Q60">
        <v>45.06</v>
      </c>
      <c r="R60">
        <v>5.84</v>
      </c>
      <c r="S60">
        <v>23</v>
      </c>
      <c r="T60">
        <v>54.46</v>
      </c>
      <c r="U60" s="114">
        <f t="shared" si="2"/>
        <v>262.97000000000003</v>
      </c>
      <c r="V60" s="112">
        <f t="shared" si="3"/>
        <v>0</v>
      </c>
      <c r="Y60">
        <f>BAWANA!AW60+BAWANA!AX60</f>
        <v>25.03</v>
      </c>
      <c r="Z60">
        <f>BAWANA!BD60+BAWANA!BE60</f>
        <v>32</v>
      </c>
      <c r="AA60">
        <f>BAWANA!X60+BAWANA!Y60</f>
        <v>25.03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262.97000000000003</v>
      </c>
      <c r="E61">
        <f>BAWANA!AM61</f>
        <v>0</v>
      </c>
      <c r="F61">
        <f t="shared" si="4"/>
        <v>256</v>
      </c>
      <c r="G61">
        <f t="shared" si="5"/>
        <v>262.97000000000003</v>
      </c>
      <c r="H61" s="112"/>
      <c r="I61">
        <f>BRPL_EOD!AI61+BRPL_EOD!AJ61</f>
        <v>134.61000000000001</v>
      </c>
      <c r="J61">
        <f>BYPL_EOD!AI61+BYPL_EOD!AJ61</f>
        <v>45.06</v>
      </c>
      <c r="K61">
        <f>MES_EOD!AI61+MES_EOD!AJ61</f>
        <v>5.84</v>
      </c>
      <c r="L61">
        <f>NDMC_EOD!AI61+NDMC_EOD!AJ61</f>
        <v>23</v>
      </c>
      <c r="M61">
        <f>TPDDL_EOD!AI61+TPDDL_EOD!AJ61</f>
        <v>54.46</v>
      </c>
      <c r="N61">
        <f t="shared" si="0"/>
        <v>262.97000000000003</v>
      </c>
      <c r="O61" s="112">
        <f t="shared" si="1"/>
        <v>0</v>
      </c>
      <c r="P61">
        <v>134.61000000000001</v>
      </c>
      <c r="Q61">
        <v>45.06</v>
      </c>
      <c r="R61">
        <v>5.84</v>
      </c>
      <c r="S61">
        <v>23</v>
      </c>
      <c r="T61">
        <v>54.46</v>
      </c>
      <c r="U61" s="114">
        <f t="shared" si="2"/>
        <v>262.97000000000003</v>
      </c>
      <c r="V61" s="112">
        <f t="shared" si="3"/>
        <v>0</v>
      </c>
      <c r="Y61">
        <f>BAWANA!AW61+BAWANA!AX61</f>
        <v>25.03</v>
      </c>
      <c r="Z61">
        <f>BAWANA!BD61+BAWANA!BE61</f>
        <v>32</v>
      </c>
      <c r="AA61">
        <f>BAWANA!X61+BAWANA!Y61</f>
        <v>25.03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262.97000000000003</v>
      </c>
      <c r="E62">
        <f>BAWANA!AM62</f>
        <v>0</v>
      </c>
      <c r="F62">
        <f t="shared" si="4"/>
        <v>256</v>
      </c>
      <c r="G62">
        <f t="shared" si="5"/>
        <v>262.97000000000003</v>
      </c>
      <c r="H62" s="112"/>
      <c r="I62">
        <f>BRPL_EOD!AI62+BRPL_EOD!AJ62</f>
        <v>134.61000000000001</v>
      </c>
      <c r="J62">
        <f>BYPL_EOD!AI62+BYPL_EOD!AJ62</f>
        <v>45.06</v>
      </c>
      <c r="K62">
        <f>MES_EOD!AI62+MES_EOD!AJ62</f>
        <v>5.84</v>
      </c>
      <c r="L62">
        <f>NDMC_EOD!AI62+NDMC_EOD!AJ62</f>
        <v>23</v>
      </c>
      <c r="M62">
        <f>TPDDL_EOD!AI62+TPDDL_EOD!AJ62</f>
        <v>54.46</v>
      </c>
      <c r="N62">
        <f t="shared" si="0"/>
        <v>262.97000000000003</v>
      </c>
      <c r="O62" s="112">
        <f t="shared" si="1"/>
        <v>0</v>
      </c>
      <c r="P62">
        <v>134.61000000000001</v>
      </c>
      <c r="Q62">
        <v>45.06</v>
      </c>
      <c r="R62">
        <v>5.84</v>
      </c>
      <c r="S62">
        <v>23</v>
      </c>
      <c r="T62">
        <v>54.46</v>
      </c>
      <c r="U62" s="114">
        <f t="shared" si="2"/>
        <v>262.97000000000003</v>
      </c>
      <c r="V62" s="112">
        <f t="shared" si="3"/>
        <v>0</v>
      </c>
      <c r="Y62">
        <f>BAWANA!AW62+BAWANA!AX62</f>
        <v>25.03</v>
      </c>
      <c r="Z62">
        <f>BAWANA!BD62+BAWANA!BE62</f>
        <v>32</v>
      </c>
      <c r="AA62">
        <f>BAWANA!X62+BAWANA!Y62</f>
        <v>25.03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262.97000000000003</v>
      </c>
      <c r="E63">
        <f>BAWANA!AM63</f>
        <v>0</v>
      </c>
      <c r="F63">
        <f t="shared" si="4"/>
        <v>256</v>
      </c>
      <c r="G63">
        <f t="shared" si="5"/>
        <v>262.97000000000003</v>
      </c>
      <c r="H63" s="112"/>
      <c r="I63">
        <f>BRPL_EOD!AI63+BRPL_EOD!AJ63</f>
        <v>134.61000000000001</v>
      </c>
      <c r="J63">
        <f>BYPL_EOD!AI63+BYPL_EOD!AJ63</f>
        <v>45.06</v>
      </c>
      <c r="K63">
        <f>MES_EOD!AI63+MES_EOD!AJ63</f>
        <v>5.84</v>
      </c>
      <c r="L63">
        <f>NDMC_EOD!AI63+NDMC_EOD!AJ63</f>
        <v>23</v>
      </c>
      <c r="M63">
        <f>TPDDL_EOD!AI63+TPDDL_EOD!AJ63</f>
        <v>54.46</v>
      </c>
      <c r="N63">
        <f t="shared" si="0"/>
        <v>262.97000000000003</v>
      </c>
      <c r="O63" s="112">
        <f t="shared" si="1"/>
        <v>0</v>
      </c>
      <c r="P63">
        <v>134.61000000000001</v>
      </c>
      <c r="Q63">
        <v>45.06</v>
      </c>
      <c r="R63">
        <v>5.84</v>
      </c>
      <c r="S63">
        <v>23</v>
      </c>
      <c r="T63">
        <v>54.46</v>
      </c>
      <c r="U63" s="114">
        <f t="shared" si="2"/>
        <v>262.97000000000003</v>
      </c>
      <c r="V63" s="112">
        <f t="shared" si="3"/>
        <v>0</v>
      </c>
      <c r="Y63">
        <f>BAWANA!AW63+BAWANA!AX63</f>
        <v>25.03</v>
      </c>
      <c r="Z63">
        <f>BAWANA!BD63+BAWANA!BE63</f>
        <v>32</v>
      </c>
      <c r="AA63">
        <f>BAWANA!X63+BAWANA!Y63</f>
        <v>25.03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262.97000000000003</v>
      </c>
      <c r="E64">
        <f>BAWANA!AM64</f>
        <v>0</v>
      </c>
      <c r="F64">
        <f t="shared" si="4"/>
        <v>256</v>
      </c>
      <c r="G64">
        <f t="shared" si="5"/>
        <v>262.97000000000003</v>
      </c>
      <c r="H64" s="112"/>
      <c r="I64">
        <f>BRPL_EOD!AI64+BRPL_EOD!AJ64</f>
        <v>134.61000000000001</v>
      </c>
      <c r="J64">
        <f>BYPL_EOD!AI64+BYPL_EOD!AJ64</f>
        <v>45.06</v>
      </c>
      <c r="K64">
        <f>MES_EOD!AI64+MES_EOD!AJ64</f>
        <v>5.84</v>
      </c>
      <c r="L64">
        <f>NDMC_EOD!AI64+NDMC_EOD!AJ64</f>
        <v>23</v>
      </c>
      <c r="M64">
        <f>TPDDL_EOD!AI64+TPDDL_EOD!AJ64</f>
        <v>54.46</v>
      </c>
      <c r="N64">
        <f t="shared" si="0"/>
        <v>262.97000000000003</v>
      </c>
      <c r="O64" s="112">
        <f t="shared" si="1"/>
        <v>0</v>
      </c>
      <c r="P64">
        <v>134.61000000000001</v>
      </c>
      <c r="Q64">
        <v>45.06</v>
      </c>
      <c r="R64">
        <v>5.84</v>
      </c>
      <c r="S64">
        <v>23</v>
      </c>
      <c r="T64">
        <v>54.46</v>
      </c>
      <c r="U64" s="114">
        <f t="shared" si="2"/>
        <v>262.97000000000003</v>
      </c>
      <c r="V64" s="112">
        <f t="shared" si="3"/>
        <v>0</v>
      </c>
      <c r="Y64">
        <f>BAWANA!AW64+BAWANA!AX64</f>
        <v>25.03</v>
      </c>
      <c r="Z64">
        <f>BAWANA!BD64+BAWANA!BE64</f>
        <v>32</v>
      </c>
      <c r="AA64">
        <f>BAWANA!X64+BAWANA!Y64</f>
        <v>25.03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262.97000000000003</v>
      </c>
      <c r="E65">
        <f>BAWANA!AM65</f>
        <v>0</v>
      </c>
      <c r="F65">
        <f t="shared" si="4"/>
        <v>256</v>
      </c>
      <c r="G65">
        <f t="shared" si="5"/>
        <v>262.97000000000003</v>
      </c>
      <c r="H65" s="112"/>
      <c r="I65">
        <f>BRPL_EOD!AI65+BRPL_EOD!AJ65</f>
        <v>134.61000000000001</v>
      </c>
      <c r="J65">
        <f>BYPL_EOD!AI65+BYPL_EOD!AJ65</f>
        <v>45.06</v>
      </c>
      <c r="K65">
        <f>MES_EOD!AI65+MES_EOD!AJ65</f>
        <v>5.84</v>
      </c>
      <c r="L65">
        <f>NDMC_EOD!AI65+NDMC_EOD!AJ65</f>
        <v>23</v>
      </c>
      <c r="M65">
        <f>TPDDL_EOD!AI65+TPDDL_EOD!AJ65</f>
        <v>54.46</v>
      </c>
      <c r="N65">
        <f t="shared" si="0"/>
        <v>262.97000000000003</v>
      </c>
      <c r="O65" s="112">
        <f t="shared" si="1"/>
        <v>0</v>
      </c>
      <c r="P65">
        <v>134.61000000000001</v>
      </c>
      <c r="Q65">
        <v>45.06</v>
      </c>
      <c r="R65">
        <v>5.84</v>
      </c>
      <c r="S65">
        <v>23</v>
      </c>
      <c r="T65">
        <v>54.46</v>
      </c>
      <c r="U65" s="114">
        <f t="shared" si="2"/>
        <v>262.97000000000003</v>
      </c>
      <c r="V65" s="112">
        <f t="shared" si="3"/>
        <v>0</v>
      </c>
      <c r="Y65">
        <f>BAWANA!AW65+BAWANA!AX65</f>
        <v>25.03</v>
      </c>
      <c r="Z65">
        <f>BAWANA!BD65+BAWANA!BE65</f>
        <v>32</v>
      </c>
      <c r="AA65">
        <f>BAWANA!X65+BAWANA!Y65</f>
        <v>25.03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262.97000000000003</v>
      </c>
      <c r="E66">
        <f>BAWANA!AM66</f>
        <v>0</v>
      </c>
      <c r="F66">
        <f t="shared" si="4"/>
        <v>256</v>
      </c>
      <c r="G66">
        <f t="shared" si="5"/>
        <v>262.97000000000003</v>
      </c>
      <c r="H66" s="112"/>
      <c r="I66">
        <f>BRPL_EOD!AI66+BRPL_EOD!AJ66</f>
        <v>134.61000000000001</v>
      </c>
      <c r="J66">
        <f>BYPL_EOD!AI66+BYPL_EOD!AJ66</f>
        <v>45.06</v>
      </c>
      <c r="K66">
        <f>MES_EOD!AI66+MES_EOD!AJ66</f>
        <v>5.84</v>
      </c>
      <c r="L66">
        <f>NDMC_EOD!AI66+NDMC_EOD!AJ66</f>
        <v>23</v>
      </c>
      <c r="M66">
        <f>TPDDL_EOD!AI66+TPDDL_EOD!AJ66</f>
        <v>54.46</v>
      </c>
      <c r="N66">
        <f t="shared" si="0"/>
        <v>262.97000000000003</v>
      </c>
      <c r="O66" s="112">
        <f t="shared" si="1"/>
        <v>0</v>
      </c>
      <c r="P66">
        <v>134.61000000000001</v>
      </c>
      <c r="Q66">
        <v>45.06</v>
      </c>
      <c r="R66">
        <v>5.84</v>
      </c>
      <c r="S66">
        <v>23</v>
      </c>
      <c r="T66">
        <v>54.46</v>
      </c>
      <c r="U66" s="114">
        <f t="shared" si="2"/>
        <v>262.97000000000003</v>
      </c>
      <c r="V66" s="112">
        <f t="shared" si="3"/>
        <v>0</v>
      </c>
      <c r="Y66">
        <f>BAWANA!AW66+BAWANA!AX66</f>
        <v>25.03</v>
      </c>
      <c r="Z66">
        <f>BAWANA!BD66+BAWANA!BE66</f>
        <v>32</v>
      </c>
      <c r="AA66">
        <f>BAWANA!X66+BAWANA!Y66</f>
        <v>25.03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262.97000000000003</v>
      </c>
      <c r="E67">
        <f>BAWANA!AM67</f>
        <v>0</v>
      </c>
      <c r="F67">
        <f t="shared" si="4"/>
        <v>256</v>
      </c>
      <c r="G67">
        <f t="shared" si="5"/>
        <v>262.97000000000003</v>
      </c>
      <c r="H67" s="112"/>
      <c r="I67">
        <f>BRPL_EOD!AI67+BRPL_EOD!AJ67</f>
        <v>134.61000000000001</v>
      </c>
      <c r="J67">
        <f>BYPL_EOD!AI67+BYPL_EOD!AJ67</f>
        <v>45.06</v>
      </c>
      <c r="K67">
        <f>MES_EOD!AI67+MES_EOD!AJ67</f>
        <v>5.84</v>
      </c>
      <c r="L67">
        <f>NDMC_EOD!AI67+NDMC_EOD!AJ67</f>
        <v>23</v>
      </c>
      <c r="M67">
        <f>TPDDL_EOD!AI67+TPDDL_EOD!AJ67</f>
        <v>54.46</v>
      </c>
      <c r="N67">
        <f t="shared" ref="N67:N98" si="7">SUM(I67:M67)</f>
        <v>262.97000000000003</v>
      </c>
      <c r="O67" s="112">
        <f t="shared" ref="O67:O98" si="8">G67-N67</f>
        <v>0</v>
      </c>
      <c r="P67">
        <v>134.61000000000001</v>
      </c>
      <c r="Q67">
        <v>45.06</v>
      </c>
      <c r="R67">
        <v>5.84</v>
      </c>
      <c r="S67">
        <v>23</v>
      </c>
      <c r="T67">
        <v>54.46</v>
      </c>
      <c r="U67" s="114">
        <f t="shared" ref="U67:U98" si="9">SUM(P67:T67)</f>
        <v>262.97000000000003</v>
      </c>
      <c r="V67" s="112">
        <f t="shared" ref="V67:V99" si="10">G67-U67</f>
        <v>0</v>
      </c>
      <c r="Y67">
        <f>BAWANA!AW67+BAWANA!AX67</f>
        <v>25.03</v>
      </c>
      <c r="Z67">
        <f>BAWANA!BD67+BAWANA!BE67</f>
        <v>32</v>
      </c>
      <c r="AA67">
        <f>BAWANA!X67+BAWANA!Y67</f>
        <v>25.03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262.97000000000003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262.97000000000003</v>
      </c>
      <c r="H68" s="112"/>
      <c r="I68">
        <f>BRPL_EOD!AI68+BRPL_EOD!AJ68</f>
        <v>134.61000000000001</v>
      </c>
      <c r="J68">
        <f>BYPL_EOD!AI68+BYPL_EOD!AJ68</f>
        <v>45.06</v>
      </c>
      <c r="K68">
        <f>MES_EOD!AI68+MES_EOD!AJ68</f>
        <v>5.84</v>
      </c>
      <c r="L68">
        <f>NDMC_EOD!AI68+NDMC_EOD!AJ68</f>
        <v>23</v>
      </c>
      <c r="M68">
        <f>TPDDL_EOD!AI68+TPDDL_EOD!AJ68</f>
        <v>54.46</v>
      </c>
      <c r="N68">
        <f t="shared" si="7"/>
        <v>262.97000000000003</v>
      </c>
      <c r="O68" s="112">
        <f t="shared" si="8"/>
        <v>0</v>
      </c>
      <c r="P68">
        <v>134.61000000000001</v>
      </c>
      <c r="Q68">
        <v>45.06</v>
      </c>
      <c r="R68">
        <v>5.84</v>
      </c>
      <c r="S68">
        <v>23</v>
      </c>
      <c r="T68">
        <v>54.46</v>
      </c>
      <c r="U68" s="114">
        <f t="shared" si="9"/>
        <v>262.97000000000003</v>
      </c>
      <c r="V68" s="112">
        <f t="shared" si="10"/>
        <v>0</v>
      </c>
      <c r="Y68">
        <f>BAWANA!AW68+BAWANA!AX68</f>
        <v>25.03</v>
      </c>
      <c r="Z68">
        <f>BAWANA!BD68+BAWANA!BE68</f>
        <v>32</v>
      </c>
      <c r="AA68">
        <f>BAWANA!X68+BAWANA!Y68</f>
        <v>25.03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262.97000000000003</v>
      </c>
      <c r="E69">
        <f>BAWANA!AM69</f>
        <v>0</v>
      </c>
      <c r="F69">
        <f t="shared" si="11"/>
        <v>256</v>
      </c>
      <c r="G69">
        <f t="shared" si="12"/>
        <v>262.97000000000003</v>
      </c>
      <c r="H69" s="112"/>
      <c r="I69">
        <f>BRPL_EOD!AI69+BRPL_EOD!AJ69</f>
        <v>134.61000000000001</v>
      </c>
      <c r="J69">
        <f>BYPL_EOD!AI69+BYPL_EOD!AJ69</f>
        <v>45.06</v>
      </c>
      <c r="K69">
        <f>MES_EOD!AI69+MES_EOD!AJ69</f>
        <v>5.84</v>
      </c>
      <c r="L69">
        <f>NDMC_EOD!AI69+NDMC_EOD!AJ69</f>
        <v>23</v>
      </c>
      <c r="M69">
        <f>TPDDL_EOD!AI69+TPDDL_EOD!AJ69</f>
        <v>54.46</v>
      </c>
      <c r="N69">
        <f t="shared" si="7"/>
        <v>262.97000000000003</v>
      </c>
      <c r="O69" s="112">
        <f t="shared" si="8"/>
        <v>0</v>
      </c>
      <c r="P69">
        <v>134.61000000000001</v>
      </c>
      <c r="Q69">
        <v>45.06</v>
      </c>
      <c r="R69">
        <v>5.84</v>
      </c>
      <c r="S69">
        <v>23</v>
      </c>
      <c r="T69">
        <v>54.46</v>
      </c>
      <c r="U69" s="114">
        <f t="shared" si="9"/>
        <v>262.97000000000003</v>
      </c>
      <c r="V69" s="112">
        <f t="shared" si="10"/>
        <v>0</v>
      </c>
      <c r="Y69">
        <f>BAWANA!AW69+BAWANA!AX69</f>
        <v>25.03</v>
      </c>
      <c r="Z69">
        <f>BAWANA!BD69+BAWANA!BE69</f>
        <v>32</v>
      </c>
      <c r="AA69">
        <f>BAWANA!X69+BAWANA!Y69</f>
        <v>25.03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262.97000000000003</v>
      </c>
      <c r="E70">
        <f>BAWANA!AM70</f>
        <v>0</v>
      </c>
      <c r="F70">
        <f t="shared" si="11"/>
        <v>256</v>
      </c>
      <c r="G70">
        <f t="shared" si="12"/>
        <v>262.97000000000003</v>
      </c>
      <c r="H70" s="112"/>
      <c r="I70">
        <f>BRPL_EOD!AI70+BRPL_EOD!AJ70</f>
        <v>134.61000000000001</v>
      </c>
      <c r="J70">
        <f>BYPL_EOD!AI70+BYPL_EOD!AJ70</f>
        <v>45.06</v>
      </c>
      <c r="K70">
        <f>MES_EOD!AI70+MES_EOD!AJ70</f>
        <v>5.84</v>
      </c>
      <c r="L70">
        <f>NDMC_EOD!AI70+NDMC_EOD!AJ70</f>
        <v>23</v>
      </c>
      <c r="M70">
        <f>TPDDL_EOD!AI70+TPDDL_EOD!AJ70</f>
        <v>54.46</v>
      </c>
      <c r="N70">
        <f t="shared" si="7"/>
        <v>262.97000000000003</v>
      </c>
      <c r="O70" s="112">
        <f t="shared" si="8"/>
        <v>0</v>
      </c>
      <c r="P70">
        <v>134.61000000000001</v>
      </c>
      <c r="Q70">
        <v>45.06</v>
      </c>
      <c r="R70">
        <v>5.84</v>
      </c>
      <c r="S70">
        <v>23</v>
      </c>
      <c r="T70">
        <v>54.46</v>
      </c>
      <c r="U70" s="114">
        <f t="shared" si="9"/>
        <v>262.97000000000003</v>
      </c>
      <c r="V70" s="112">
        <f t="shared" si="10"/>
        <v>0</v>
      </c>
      <c r="Y70">
        <f>BAWANA!AW70+BAWANA!AX70</f>
        <v>25.03</v>
      </c>
      <c r="Z70">
        <f>BAWANA!BD70+BAWANA!BE70</f>
        <v>32</v>
      </c>
      <c r="AA70">
        <f>BAWANA!X70+BAWANA!Y70</f>
        <v>25.03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132.16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50</v>
      </c>
      <c r="N71">
        <f t="shared" si="7"/>
        <v>256</v>
      </c>
      <c r="O71" s="112">
        <f t="shared" si="8"/>
        <v>0</v>
      </c>
      <c r="P71">
        <v>132.16</v>
      </c>
      <c r="Q71">
        <v>45</v>
      </c>
      <c r="R71">
        <v>5.84</v>
      </c>
      <c r="S71">
        <v>23</v>
      </c>
      <c r="T71">
        <v>50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112.56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112.55560329674623</v>
      </c>
      <c r="Q72">
        <v>44.998242256161873</v>
      </c>
      <c r="R72">
        <v>5.8397718839107844</v>
      </c>
      <c r="S72">
        <v>22.999101597593846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112.56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112.55560329674623</v>
      </c>
      <c r="Q73">
        <v>44.998242256161873</v>
      </c>
      <c r="R73">
        <v>5.8397718839107844</v>
      </c>
      <c r="S73">
        <v>22.999101597593846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112.56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112.55560329674623</v>
      </c>
      <c r="Q74">
        <v>44.998242256161873</v>
      </c>
      <c r="R74">
        <v>5.8397718839107844</v>
      </c>
      <c r="S74">
        <v>22.999101597593846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112.56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112.55560329674623</v>
      </c>
      <c r="Q83">
        <v>44.998242256161873</v>
      </c>
      <c r="R83">
        <v>5.8397718839107844</v>
      </c>
      <c r="S83">
        <v>22.999101597593846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112.56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112.55560329674623</v>
      </c>
      <c r="Q84">
        <v>44.998242256161873</v>
      </c>
      <c r="R84">
        <v>5.8397718839107844</v>
      </c>
      <c r="S84">
        <v>22.999101597593846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278.05</v>
      </c>
      <c r="E85">
        <f>BAWANA!AM85</f>
        <v>0</v>
      </c>
      <c r="F85">
        <f t="shared" si="11"/>
        <v>256</v>
      </c>
      <c r="G85">
        <f t="shared" si="12"/>
        <v>278.05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278.06</v>
      </c>
      <c r="O85" s="112">
        <f t="shared" si="8"/>
        <v>-9.9999999999909051E-3</v>
      </c>
      <c r="P85">
        <v>134.60515895849818</v>
      </c>
      <c r="Q85">
        <v>44.998381644249442</v>
      </c>
      <c r="R85">
        <v>5.8397899733870391</v>
      </c>
      <c r="S85">
        <v>22.999172840394159</v>
      </c>
      <c r="T85">
        <v>69.607496583471189</v>
      </c>
      <c r="U85" s="114">
        <f t="shared" si="9"/>
        <v>278.05</v>
      </c>
      <c r="V85" s="112">
        <f t="shared" si="10"/>
        <v>0</v>
      </c>
      <c r="Y85">
        <f>BAWANA!AW85+BAWANA!AX85</f>
        <v>9.9499999999999993</v>
      </c>
      <c r="Z85">
        <f>BAWANA!BD85+BAWANA!BE85</f>
        <v>32</v>
      </c>
      <c r="AA85">
        <f>BAWANA!X85+BAWANA!Y85</f>
        <v>9.9499999999999993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278.05</v>
      </c>
      <c r="E86">
        <f>BAWANA!AM86</f>
        <v>0</v>
      </c>
      <c r="F86">
        <f t="shared" si="11"/>
        <v>256</v>
      </c>
      <c r="G86">
        <f t="shared" si="12"/>
        <v>278.05</v>
      </c>
      <c r="H86" s="112"/>
      <c r="I86">
        <f>BRPL_EOD!AI86+BRPL_EOD!AJ86</f>
        <v>134.61000000000001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278.06</v>
      </c>
      <c r="O86" s="112">
        <f t="shared" si="8"/>
        <v>-9.9999999999909051E-3</v>
      </c>
      <c r="P86">
        <v>134.60515895849818</v>
      </c>
      <c r="Q86">
        <v>44.998381644249442</v>
      </c>
      <c r="R86">
        <v>5.8397899733870391</v>
      </c>
      <c r="S86">
        <v>22.999172840394159</v>
      </c>
      <c r="T86">
        <v>69.607496583471189</v>
      </c>
      <c r="U86" s="114">
        <f t="shared" si="9"/>
        <v>278.05</v>
      </c>
      <c r="V86" s="112">
        <f t="shared" si="10"/>
        <v>0</v>
      </c>
      <c r="Y86">
        <f>BAWANA!AW86+BAWANA!AX86</f>
        <v>9.9499999999999993</v>
      </c>
      <c r="Z86">
        <f>BAWANA!BD86+BAWANA!BE86</f>
        <v>32</v>
      </c>
      <c r="AA86">
        <f>BAWANA!X86+BAWANA!Y86</f>
        <v>9.9499999999999993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262.97000000000003</v>
      </c>
      <c r="E87">
        <f>BAWANA!AM87</f>
        <v>0</v>
      </c>
      <c r="F87">
        <f t="shared" si="11"/>
        <v>256</v>
      </c>
      <c r="G87">
        <f t="shared" si="12"/>
        <v>262.97000000000003</v>
      </c>
      <c r="H87" s="112"/>
      <c r="I87">
        <f>BRPL_EOD!AI87+BRPL_EOD!AJ87</f>
        <v>134.61000000000001</v>
      </c>
      <c r="J87">
        <f>BYPL_EOD!AI87+BYPL_EOD!AJ87</f>
        <v>45.06</v>
      </c>
      <c r="K87">
        <f>MES_EOD!AI87+MES_EOD!AJ87</f>
        <v>5.84</v>
      </c>
      <c r="L87">
        <f>NDMC_EOD!AI87+NDMC_EOD!AJ87</f>
        <v>23</v>
      </c>
      <c r="M87">
        <f>TPDDL_EOD!AI87+TPDDL_EOD!AJ87</f>
        <v>54.46</v>
      </c>
      <c r="N87">
        <f t="shared" si="7"/>
        <v>262.97000000000003</v>
      </c>
      <c r="O87" s="112">
        <f t="shared" si="8"/>
        <v>0</v>
      </c>
      <c r="P87">
        <v>134.61000000000001</v>
      </c>
      <c r="Q87">
        <v>45.06</v>
      </c>
      <c r="R87">
        <v>5.84</v>
      </c>
      <c r="S87">
        <v>23</v>
      </c>
      <c r="T87">
        <v>54.46</v>
      </c>
      <c r="U87" s="114">
        <f t="shared" si="9"/>
        <v>262.97000000000003</v>
      </c>
      <c r="V87" s="112">
        <f t="shared" si="10"/>
        <v>0</v>
      </c>
      <c r="Y87">
        <f>BAWANA!AW87+BAWANA!AX87</f>
        <v>25.03</v>
      </c>
      <c r="Z87">
        <f>BAWANA!BD87+BAWANA!BE87</f>
        <v>32</v>
      </c>
      <c r="AA87">
        <f>BAWANA!X87+BAWANA!Y87</f>
        <v>25.03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262.97000000000003</v>
      </c>
      <c r="E88">
        <f>BAWANA!AM88</f>
        <v>0</v>
      </c>
      <c r="F88">
        <f t="shared" si="11"/>
        <v>256</v>
      </c>
      <c r="G88">
        <f t="shared" si="12"/>
        <v>262.97000000000003</v>
      </c>
      <c r="H88" s="112"/>
      <c r="I88">
        <f>BRPL_EOD!AI88+BRPL_EOD!AJ88</f>
        <v>134.61000000000001</v>
      </c>
      <c r="J88">
        <f>BYPL_EOD!AI88+BYPL_EOD!AJ88</f>
        <v>45.06</v>
      </c>
      <c r="K88">
        <f>MES_EOD!AI88+MES_EOD!AJ88</f>
        <v>5.84</v>
      </c>
      <c r="L88">
        <f>NDMC_EOD!AI88+NDMC_EOD!AJ88</f>
        <v>23</v>
      </c>
      <c r="M88">
        <f>TPDDL_EOD!AI88+TPDDL_EOD!AJ88</f>
        <v>54.46</v>
      </c>
      <c r="N88">
        <f t="shared" si="7"/>
        <v>262.97000000000003</v>
      </c>
      <c r="O88" s="112">
        <f t="shared" si="8"/>
        <v>0</v>
      </c>
      <c r="P88">
        <v>134.61000000000001</v>
      </c>
      <c r="Q88">
        <v>45.06</v>
      </c>
      <c r="R88">
        <v>5.84</v>
      </c>
      <c r="S88">
        <v>23</v>
      </c>
      <c r="T88">
        <v>54.46</v>
      </c>
      <c r="U88" s="114">
        <f t="shared" si="9"/>
        <v>262.97000000000003</v>
      </c>
      <c r="V88" s="112">
        <f t="shared" si="10"/>
        <v>0</v>
      </c>
      <c r="Y88">
        <f>BAWANA!AW88+BAWANA!AX88</f>
        <v>25.03</v>
      </c>
      <c r="Z88">
        <f>BAWANA!BD88+BAWANA!BE88</f>
        <v>32</v>
      </c>
      <c r="AA88">
        <f>BAWANA!X88+BAWANA!Y88</f>
        <v>25.03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262.97000000000003</v>
      </c>
      <c r="E89">
        <f>BAWANA!AM89</f>
        <v>0</v>
      </c>
      <c r="F89">
        <f t="shared" si="11"/>
        <v>256</v>
      </c>
      <c r="G89">
        <f t="shared" si="12"/>
        <v>262.97000000000003</v>
      </c>
      <c r="H89" s="112"/>
      <c r="I89">
        <f>BRPL_EOD!AI89+BRPL_EOD!AJ89</f>
        <v>134.61000000000001</v>
      </c>
      <c r="J89">
        <f>BYPL_EOD!AI89+BYPL_EOD!AJ89</f>
        <v>45.06</v>
      </c>
      <c r="K89">
        <f>MES_EOD!AI89+MES_EOD!AJ89</f>
        <v>5.84</v>
      </c>
      <c r="L89">
        <f>NDMC_EOD!AI89+NDMC_EOD!AJ89</f>
        <v>23</v>
      </c>
      <c r="M89">
        <f>TPDDL_EOD!AI89+TPDDL_EOD!AJ89</f>
        <v>54.46</v>
      </c>
      <c r="N89">
        <f t="shared" si="7"/>
        <v>262.97000000000003</v>
      </c>
      <c r="O89" s="112">
        <f t="shared" si="8"/>
        <v>0</v>
      </c>
      <c r="P89">
        <v>134.61000000000001</v>
      </c>
      <c r="Q89">
        <v>45.06</v>
      </c>
      <c r="R89">
        <v>5.84</v>
      </c>
      <c r="S89">
        <v>23</v>
      </c>
      <c r="T89">
        <v>54.46</v>
      </c>
      <c r="U89" s="114">
        <f t="shared" si="9"/>
        <v>262.97000000000003</v>
      </c>
      <c r="V89" s="112">
        <f t="shared" si="10"/>
        <v>0</v>
      </c>
      <c r="Y89">
        <f>BAWANA!AW89+BAWANA!AX89</f>
        <v>25.03</v>
      </c>
      <c r="Z89">
        <f>BAWANA!BD89+BAWANA!BE89</f>
        <v>32</v>
      </c>
      <c r="AA89">
        <f>BAWANA!X89+BAWANA!Y89</f>
        <v>25.03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278.05</v>
      </c>
      <c r="E90">
        <f>BAWANA!AM90</f>
        <v>0</v>
      </c>
      <c r="F90">
        <f t="shared" si="11"/>
        <v>256</v>
      </c>
      <c r="G90">
        <f t="shared" si="12"/>
        <v>278.05</v>
      </c>
      <c r="H90" s="112"/>
      <c r="I90">
        <f>BRPL_EOD!AI90+BRPL_EOD!AJ90</f>
        <v>134.61000000000001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278.06</v>
      </c>
      <c r="O90" s="112">
        <f t="shared" si="8"/>
        <v>-9.9999999999909051E-3</v>
      </c>
      <c r="P90">
        <v>134.60515895849818</v>
      </c>
      <c r="Q90">
        <v>44.998381644249442</v>
      </c>
      <c r="R90">
        <v>5.8397899733870391</v>
      </c>
      <c r="S90">
        <v>22.999172840394159</v>
      </c>
      <c r="T90">
        <v>69.607496583471189</v>
      </c>
      <c r="U90" s="114">
        <f t="shared" si="9"/>
        <v>278.05</v>
      </c>
      <c r="V90" s="112">
        <f t="shared" si="10"/>
        <v>0</v>
      </c>
      <c r="Y90">
        <f>BAWANA!AW90+BAWANA!AX90</f>
        <v>9.9499999999999993</v>
      </c>
      <c r="Z90">
        <f>BAWANA!BD90+BAWANA!BE90</f>
        <v>32</v>
      </c>
      <c r="AA90">
        <f>BAWANA!X90+BAWANA!Y90</f>
        <v>9.9499999999999993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262.97000000000003</v>
      </c>
      <c r="E91">
        <f>BAWANA!AM91</f>
        <v>0</v>
      </c>
      <c r="F91">
        <f t="shared" si="11"/>
        <v>256</v>
      </c>
      <c r="G91">
        <f t="shared" si="12"/>
        <v>262.97000000000003</v>
      </c>
      <c r="H91" s="112"/>
      <c r="I91">
        <f>BRPL_EOD!AI91+BRPL_EOD!AJ91</f>
        <v>134.61000000000001</v>
      </c>
      <c r="J91">
        <f>BYPL_EOD!AI91+BYPL_EOD!AJ91</f>
        <v>45.06</v>
      </c>
      <c r="K91">
        <f>MES_EOD!AI91+MES_EOD!AJ91</f>
        <v>5.84</v>
      </c>
      <c r="L91">
        <f>NDMC_EOD!AI91+NDMC_EOD!AJ91</f>
        <v>23</v>
      </c>
      <c r="M91">
        <f>TPDDL_EOD!AI91+TPDDL_EOD!AJ91</f>
        <v>54.46</v>
      </c>
      <c r="N91">
        <f t="shared" si="7"/>
        <v>262.97000000000003</v>
      </c>
      <c r="O91" s="112">
        <f t="shared" si="8"/>
        <v>0</v>
      </c>
      <c r="P91">
        <v>134.61000000000001</v>
      </c>
      <c r="Q91">
        <v>45.06</v>
      </c>
      <c r="R91">
        <v>5.84</v>
      </c>
      <c r="S91">
        <v>23</v>
      </c>
      <c r="T91">
        <v>54.46</v>
      </c>
      <c r="U91" s="114">
        <f t="shared" si="9"/>
        <v>262.97000000000003</v>
      </c>
      <c r="V91" s="112">
        <f t="shared" si="10"/>
        <v>0</v>
      </c>
      <c r="Y91">
        <f>BAWANA!AW91+BAWANA!AX91</f>
        <v>25.03</v>
      </c>
      <c r="Z91">
        <f>BAWANA!BD91+BAWANA!BE91</f>
        <v>32</v>
      </c>
      <c r="AA91">
        <f>BAWANA!X91+BAWANA!Y91</f>
        <v>25.03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262.97000000000003</v>
      </c>
      <c r="E92">
        <f>BAWANA!AM92</f>
        <v>0</v>
      </c>
      <c r="F92">
        <f t="shared" si="11"/>
        <v>256</v>
      </c>
      <c r="G92">
        <f t="shared" si="12"/>
        <v>262.97000000000003</v>
      </c>
      <c r="H92" s="112"/>
      <c r="I92">
        <f>BRPL_EOD!AI92+BRPL_EOD!AJ92</f>
        <v>134.61000000000001</v>
      </c>
      <c r="J92">
        <f>BYPL_EOD!AI92+BYPL_EOD!AJ92</f>
        <v>45.06</v>
      </c>
      <c r="K92">
        <f>MES_EOD!AI92+MES_EOD!AJ92</f>
        <v>5.84</v>
      </c>
      <c r="L92">
        <f>NDMC_EOD!AI92+NDMC_EOD!AJ92</f>
        <v>23</v>
      </c>
      <c r="M92">
        <f>TPDDL_EOD!AI92+TPDDL_EOD!AJ92</f>
        <v>54.46</v>
      </c>
      <c r="N92">
        <f t="shared" si="7"/>
        <v>262.97000000000003</v>
      </c>
      <c r="O92" s="112">
        <f t="shared" si="8"/>
        <v>0</v>
      </c>
      <c r="P92">
        <v>134.61000000000001</v>
      </c>
      <c r="Q92">
        <v>45.06</v>
      </c>
      <c r="R92">
        <v>5.84</v>
      </c>
      <c r="S92">
        <v>23</v>
      </c>
      <c r="T92">
        <v>54.46</v>
      </c>
      <c r="U92" s="114">
        <f t="shared" si="9"/>
        <v>262.97000000000003</v>
      </c>
      <c r="V92" s="112">
        <f t="shared" si="10"/>
        <v>0</v>
      </c>
      <c r="Y92">
        <f>BAWANA!AW92+BAWANA!AX92</f>
        <v>25.03</v>
      </c>
      <c r="Z92">
        <f>BAWANA!BD92+BAWANA!BE92</f>
        <v>32</v>
      </c>
      <c r="AA92">
        <f>BAWANA!X92+BAWANA!Y92</f>
        <v>25.03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262.97000000000003</v>
      </c>
      <c r="E93">
        <f>BAWANA!AM93</f>
        <v>0</v>
      </c>
      <c r="F93">
        <f t="shared" si="11"/>
        <v>256</v>
      </c>
      <c r="G93">
        <f t="shared" si="12"/>
        <v>262.97000000000003</v>
      </c>
      <c r="H93" s="112"/>
      <c r="I93">
        <f>BRPL_EOD!AI93+BRPL_EOD!AJ93</f>
        <v>134.61000000000001</v>
      </c>
      <c r="J93">
        <f>BYPL_EOD!AI93+BYPL_EOD!AJ93</f>
        <v>45.06</v>
      </c>
      <c r="K93">
        <f>MES_EOD!AI93+MES_EOD!AJ93</f>
        <v>5.84</v>
      </c>
      <c r="L93">
        <f>NDMC_EOD!AI93+NDMC_EOD!AJ93</f>
        <v>23</v>
      </c>
      <c r="M93">
        <f>TPDDL_EOD!AI93+TPDDL_EOD!AJ93</f>
        <v>54.46</v>
      </c>
      <c r="N93">
        <f t="shared" si="7"/>
        <v>262.97000000000003</v>
      </c>
      <c r="O93" s="112">
        <f t="shared" si="8"/>
        <v>0</v>
      </c>
      <c r="P93">
        <v>134.61000000000001</v>
      </c>
      <c r="Q93">
        <v>45.06</v>
      </c>
      <c r="R93">
        <v>5.84</v>
      </c>
      <c r="S93">
        <v>23</v>
      </c>
      <c r="T93">
        <v>54.46</v>
      </c>
      <c r="U93" s="114">
        <f t="shared" si="9"/>
        <v>262.97000000000003</v>
      </c>
      <c r="V93" s="112">
        <f t="shared" si="10"/>
        <v>0</v>
      </c>
      <c r="Y93">
        <f>BAWANA!AW93+BAWANA!AX93</f>
        <v>25.03</v>
      </c>
      <c r="Z93">
        <f>BAWANA!BD93+BAWANA!BE93</f>
        <v>32</v>
      </c>
      <c r="AA93">
        <f>BAWANA!X93+BAWANA!Y93</f>
        <v>25.03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262.97000000000003</v>
      </c>
      <c r="E94">
        <f>BAWANA!AM94</f>
        <v>0</v>
      </c>
      <c r="F94">
        <f t="shared" si="11"/>
        <v>256</v>
      </c>
      <c r="G94">
        <f t="shared" si="12"/>
        <v>262.97000000000003</v>
      </c>
      <c r="H94" s="112"/>
      <c r="I94">
        <f>BRPL_EOD!AI94+BRPL_EOD!AJ94</f>
        <v>134.61000000000001</v>
      </c>
      <c r="J94">
        <f>BYPL_EOD!AI94+BYPL_EOD!AJ94</f>
        <v>45.06</v>
      </c>
      <c r="K94">
        <f>MES_EOD!AI94+MES_EOD!AJ94</f>
        <v>5.84</v>
      </c>
      <c r="L94">
        <f>NDMC_EOD!AI94+NDMC_EOD!AJ94</f>
        <v>23</v>
      </c>
      <c r="M94">
        <f>TPDDL_EOD!AI94+TPDDL_EOD!AJ94</f>
        <v>54.46</v>
      </c>
      <c r="N94">
        <f t="shared" si="7"/>
        <v>262.97000000000003</v>
      </c>
      <c r="O94" s="112">
        <f t="shared" si="8"/>
        <v>0</v>
      </c>
      <c r="P94">
        <v>134.61000000000001</v>
      </c>
      <c r="Q94">
        <v>45.06</v>
      </c>
      <c r="R94">
        <v>5.84</v>
      </c>
      <c r="S94">
        <v>23</v>
      </c>
      <c r="T94">
        <v>54.46</v>
      </c>
      <c r="U94" s="114">
        <f t="shared" si="9"/>
        <v>262.97000000000003</v>
      </c>
      <c r="V94" s="112">
        <f t="shared" si="10"/>
        <v>0</v>
      </c>
      <c r="Y94">
        <f>BAWANA!AW94+BAWANA!AX94</f>
        <v>25.03</v>
      </c>
      <c r="Z94">
        <f>BAWANA!BD94+BAWANA!BE94</f>
        <v>32</v>
      </c>
      <c r="AA94">
        <f>BAWANA!X94+BAWANA!Y94</f>
        <v>25.03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262.97000000000003</v>
      </c>
      <c r="E95">
        <f>BAWANA!AM95</f>
        <v>0</v>
      </c>
      <c r="F95">
        <f t="shared" si="11"/>
        <v>256</v>
      </c>
      <c r="G95">
        <f t="shared" si="12"/>
        <v>262.97000000000003</v>
      </c>
      <c r="H95" s="112"/>
      <c r="I95">
        <f>BRPL_EOD!AI95+BRPL_EOD!AJ95</f>
        <v>134.61000000000001</v>
      </c>
      <c r="J95">
        <f>BYPL_EOD!AI95+BYPL_EOD!AJ95</f>
        <v>45.06</v>
      </c>
      <c r="K95">
        <f>MES_EOD!AI95+MES_EOD!AJ95</f>
        <v>5.84</v>
      </c>
      <c r="L95">
        <f>NDMC_EOD!AI95+NDMC_EOD!AJ95</f>
        <v>23</v>
      </c>
      <c r="M95">
        <f>TPDDL_EOD!AI95+TPDDL_EOD!AJ95</f>
        <v>54.46</v>
      </c>
      <c r="N95">
        <f t="shared" si="7"/>
        <v>262.97000000000003</v>
      </c>
      <c r="O95" s="112">
        <f t="shared" si="8"/>
        <v>0</v>
      </c>
      <c r="P95">
        <v>134.61000000000001</v>
      </c>
      <c r="Q95">
        <v>45.06</v>
      </c>
      <c r="R95">
        <v>5.84</v>
      </c>
      <c r="S95">
        <v>23</v>
      </c>
      <c r="T95">
        <v>54.46</v>
      </c>
      <c r="U95" s="114">
        <f t="shared" si="9"/>
        <v>262.97000000000003</v>
      </c>
      <c r="V95" s="112">
        <f t="shared" si="10"/>
        <v>0</v>
      </c>
      <c r="Y95">
        <f>BAWANA!AW95+BAWANA!AX95</f>
        <v>25.03</v>
      </c>
      <c r="Z95">
        <f>BAWANA!BD95+BAWANA!BE95</f>
        <v>32</v>
      </c>
      <c r="AA95">
        <f>BAWANA!X95+BAWANA!Y95</f>
        <v>25.03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262.97000000000003</v>
      </c>
      <c r="E96">
        <f>BAWANA!AM96</f>
        <v>0</v>
      </c>
      <c r="F96">
        <f t="shared" si="11"/>
        <v>256</v>
      </c>
      <c r="G96">
        <f t="shared" si="12"/>
        <v>262.97000000000003</v>
      </c>
      <c r="H96" s="112"/>
      <c r="I96">
        <f>BRPL_EOD!AI96+BRPL_EOD!AJ96</f>
        <v>134.61000000000001</v>
      </c>
      <c r="J96">
        <f>BYPL_EOD!AI96+BYPL_EOD!AJ96</f>
        <v>45.06</v>
      </c>
      <c r="K96">
        <f>MES_EOD!AI96+MES_EOD!AJ96</f>
        <v>5.84</v>
      </c>
      <c r="L96">
        <f>NDMC_EOD!AI96+NDMC_EOD!AJ96</f>
        <v>23</v>
      </c>
      <c r="M96">
        <f>TPDDL_EOD!AI96+TPDDL_EOD!AJ96</f>
        <v>54.46</v>
      </c>
      <c r="N96">
        <f t="shared" si="7"/>
        <v>262.97000000000003</v>
      </c>
      <c r="O96" s="112">
        <f t="shared" si="8"/>
        <v>0</v>
      </c>
      <c r="P96">
        <v>134.61000000000001</v>
      </c>
      <c r="Q96">
        <v>45.06</v>
      </c>
      <c r="R96">
        <v>5.84</v>
      </c>
      <c r="S96">
        <v>23</v>
      </c>
      <c r="T96">
        <v>54.46</v>
      </c>
      <c r="U96" s="114">
        <f t="shared" si="9"/>
        <v>262.97000000000003</v>
      </c>
      <c r="V96" s="112">
        <f t="shared" si="10"/>
        <v>0</v>
      </c>
      <c r="Y96">
        <f>BAWANA!AW96+BAWANA!AX96</f>
        <v>25.03</v>
      </c>
      <c r="Z96">
        <f>BAWANA!BD96+BAWANA!BE96</f>
        <v>32</v>
      </c>
      <c r="AA96">
        <f>BAWANA!X96+BAWANA!Y96</f>
        <v>25.03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267.60000000000002</v>
      </c>
      <c r="E97">
        <f>BAWANA!AM97</f>
        <v>0</v>
      </c>
      <c r="F97">
        <f t="shared" si="11"/>
        <v>256</v>
      </c>
      <c r="G97">
        <f t="shared" si="12"/>
        <v>267.60000000000002</v>
      </c>
      <c r="H97" s="112"/>
      <c r="I97">
        <f>BRPL_EOD!AI97+BRPL_EOD!AJ97</f>
        <v>134.61000000000001</v>
      </c>
      <c r="J97">
        <f>BYPL_EOD!AI97+BYPL_EOD!AJ97</f>
        <v>47.16</v>
      </c>
      <c r="K97">
        <f>MES_EOD!AI97+MES_EOD!AJ97</f>
        <v>5.84</v>
      </c>
      <c r="L97">
        <f>NDMC_EOD!AI97+NDMC_EOD!AJ97</f>
        <v>23</v>
      </c>
      <c r="M97">
        <f>TPDDL_EOD!AI97+TPDDL_EOD!AJ97</f>
        <v>56.99</v>
      </c>
      <c r="N97">
        <f t="shared" si="7"/>
        <v>267.60000000000002</v>
      </c>
      <c r="O97" s="112">
        <f t="shared" si="8"/>
        <v>0</v>
      </c>
      <c r="P97">
        <v>134.61000000000001</v>
      </c>
      <c r="Q97">
        <v>47.16</v>
      </c>
      <c r="R97">
        <v>5.84</v>
      </c>
      <c r="S97">
        <v>23</v>
      </c>
      <c r="T97">
        <v>56.99</v>
      </c>
      <c r="U97" s="114">
        <f t="shared" si="9"/>
        <v>267.60000000000002</v>
      </c>
      <c r="V97" s="112">
        <f t="shared" si="10"/>
        <v>0</v>
      </c>
      <c r="Y97">
        <f>BAWANA!AW97+BAWANA!AX97</f>
        <v>26.2</v>
      </c>
      <c r="Z97">
        <f>BAWANA!BD97+BAWANA!BE97</f>
        <v>26.2</v>
      </c>
      <c r="AA97">
        <f>BAWANA!X97+BAWANA!Y97</f>
        <v>26.2</v>
      </c>
      <c r="AB97">
        <f>BAWANA!AE97+BAWANA!AF97</f>
        <v>26.2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267.60000000000002</v>
      </c>
      <c r="E98">
        <f>BAWANA!AM98</f>
        <v>0</v>
      </c>
      <c r="F98">
        <f t="shared" si="11"/>
        <v>256</v>
      </c>
      <c r="G98">
        <f t="shared" si="12"/>
        <v>267.60000000000002</v>
      </c>
      <c r="H98" s="112"/>
      <c r="I98">
        <f>BRPL_EOD!AI98+BRPL_EOD!AJ98</f>
        <v>134.61000000000001</v>
      </c>
      <c r="J98">
        <f>BYPL_EOD!AI98+BYPL_EOD!AJ98</f>
        <v>47.16</v>
      </c>
      <c r="K98">
        <f>MES_EOD!AI98+MES_EOD!AJ98</f>
        <v>5.84</v>
      </c>
      <c r="L98">
        <f>NDMC_EOD!AI98+NDMC_EOD!AJ98</f>
        <v>23</v>
      </c>
      <c r="M98">
        <f>TPDDL_EOD!AI98+TPDDL_EOD!AJ98</f>
        <v>56.99</v>
      </c>
      <c r="N98">
        <f t="shared" si="7"/>
        <v>267.60000000000002</v>
      </c>
      <c r="O98" s="112">
        <f t="shared" si="8"/>
        <v>0</v>
      </c>
      <c r="P98">
        <v>134.61000000000001</v>
      </c>
      <c r="Q98">
        <v>47.16</v>
      </c>
      <c r="R98">
        <v>5.84</v>
      </c>
      <c r="S98">
        <v>23</v>
      </c>
      <c r="T98">
        <v>56.99</v>
      </c>
      <c r="U98" s="114">
        <f t="shared" si="9"/>
        <v>267.60000000000002</v>
      </c>
      <c r="V98" s="112">
        <f t="shared" si="10"/>
        <v>0</v>
      </c>
      <c r="Y98">
        <f>BAWANA!AW98+BAWANA!AX98</f>
        <v>26.2</v>
      </c>
      <c r="Z98">
        <f>BAWANA!BD98+BAWANA!BE98</f>
        <v>26.2</v>
      </c>
      <c r="AA98">
        <f>BAWANA!X98+BAWANA!Y98</f>
        <v>26.2</v>
      </c>
      <c r="AB98">
        <f>BAWANA!AE98+BAWANA!AF98</f>
        <v>26.2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6.248669500000001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6.248669500000001</v>
      </c>
      <c r="H99" s="114"/>
      <c r="I99" s="114">
        <f t="shared" si="14"/>
        <v>3.0232150000000009</v>
      </c>
      <c r="J99" s="114">
        <f t="shared" si="14"/>
        <v>1.1123150000000002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1.4472699999999992</v>
      </c>
      <c r="N99" s="114">
        <f t="shared" si="14"/>
        <v>6.2749599999999992</v>
      </c>
      <c r="O99" s="114">
        <f t="shared" si="14"/>
        <v>-2.6290499999999925E-2</v>
      </c>
      <c r="P99" s="114">
        <f t="shared" si="14"/>
        <v>3.0099963211903269</v>
      </c>
      <c r="Q99" s="114">
        <f t="shared" si="14"/>
        <v>1.1076811060934069</v>
      </c>
      <c r="R99" s="114">
        <f t="shared" si="14"/>
        <v>0.13958617083620539</v>
      </c>
      <c r="S99" s="114">
        <f t="shared" si="14"/>
        <v>0.54974005637546697</v>
      </c>
      <c r="T99" s="114">
        <f t="shared" si="14"/>
        <v>1.4416658455045945</v>
      </c>
      <c r="U99" s="114">
        <f t="shared" si="14"/>
        <v>6.248669500000001</v>
      </c>
      <c r="V99" s="114">
        <f t="shared" si="10"/>
        <v>0</v>
      </c>
      <c r="Y99" s="114">
        <f>SUM(Y3:Y98)/4000</f>
        <v>0.67600000000000016</v>
      </c>
      <c r="Z99" s="114">
        <f t="shared" ref="Z99:AD99" si="15">SUM(Z3:Z98)/4000</f>
        <v>0.72912999999999983</v>
      </c>
      <c r="AA99" s="114">
        <f t="shared" si="15"/>
        <v>0.67600000000000016</v>
      </c>
      <c r="AB99" s="114">
        <f t="shared" si="15"/>
        <v>0.72912999999999983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151</v>
      </c>
      <c r="E3">
        <f>BAWANA!AQ3</f>
        <v>0</v>
      </c>
      <c r="F3">
        <f>(B3+C3)*0.8</f>
        <v>808</v>
      </c>
      <c r="G3">
        <f>(D3+E3)</f>
        <v>151</v>
      </c>
      <c r="H3" s="112"/>
      <c r="I3">
        <f>BRPL_EOD!AM3+BRPL_EOD!AN3</f>
        <v>139</v>
      </c>
      <c r="J3">
        <f>BYPL_EOD!AM3+BYPL_EOD!AN3</f>
        <v>0</v>
      </c>
      <c r="K3">
        <f>MES_EOD!AM3+MES_EOD!AN3</f>
        <v>0</v>
      </c>
      <c r="L3">
        <f>NDMC_EOD!AM3+NDMC_EOD!AN3</f>
        <v>12</v>
      </c>
      <c r="M3">
        <f>TPDDL_EOD!AM3+TPDDL_EOD!AN3</f>
        <v>0</v>
      </c>
      <c r="N3">
        <f t="shared" ref="N3:N66" si="0">SUM(I3:M3)</f>
        <v>151</v>
      </c>
      <c r="O3" s="112">
        <f t="shared" ref="O3:O66" si="1">G3-N3</f>
        <v>0</v>
      </c>
      <c r="P3">
        <v>139</v>
      </c>
      <c r="Q3">
        <v>0</v>
      </c>
      <c r="R3">
        <v>0</v>
      </c>
      <c r="S3">
        <v>12</v>
      </c>
      <c r="T3">
        <v>0</v>
      </c>
      <c r="U3" s="114">
        <f t="shared" ref="U3:U66" si="2">SUM(P3:T3)</f>
        <v>151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151</v>
      </c>
      <c r="E4">
        <f>BAWANA!AQ4</f>
        <v>0</v>
      </c>
      <c r="F4">
        <f t="shared" ref="F4:F67" si="4">(B4+C4)*0.8</f>
        <v>808</v>
      </c>
      <c r="G4">
        <f t="shared" ref="G4:G67" si="5">(D4+E4)</f>
        <v>151</v>
      </c>
      <c r="H4" s="112"/>
      <c r="I4">
        <f>BRPL_EOD!AM4+BRPL_EOD!AN4</f>
        <v>139</v>
      </c>
      <c r="J4">
        <f>BYPL_EOD!AM4+BYPL_EOD!AN4</f>
        <v>0</v>
      </c>
      <c r="K4">
        <f>MES_EOD!AM4+MES_EOD!AN4</f>
        <v>0</v>
      </c>
      <c r="L4">
        <f>NDMC_EOD!AM4+NDMC_EOD!AN4</f>
        <v>12</v>
      </c>
      <c r="M4">
        <f>TPDDL_EOD!AM4+TPDDL_EOD!AN4</f>
        <v>0</v>
      </c>
      <c r="N4">
        <f t="shared" si="0"/>
        <v>151</v>
      </c>
      <c r="O4" s="112">
        <f t="shared" si="1"/>
        <v>0</v>
      </c>
      <c r="P4">
        <v>139</v>
      </c>
      <c r="Q4">
        <v>0</v>
      </c>
      <c r="R4">
        <v>0</v>
      </c>
      <c r="S4">
        <v>12</v>
      </c>
      <c r="T4">
        <v>0</v>
      </c>
      <c r="U4" s="114">
        <f t="shared" si="2"/>
        <v>151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151</v>
      </c>
      <c r="E5">
        <f>BAWANA!AQ5</f>
        <v>0</v>
      </c>
      <c r="F5">
        <f t="shared" si="4"/>
        <v>808</v>
      </c>
      <c r="G5">
        <f t="shared" si="5"/>
        <v>151</v>
      </c>
      <c r="H5" s="112"/>
      <c r="I5">
        <f>BRPL_EOD!AM5+BRPL_EOD!AN5</f>
        <v>139</v>
      </c>
      <c r="J5">
        <f>BYPL_EOD!AM5+BYPL_EOD!AN5</f>
        <v>0</v>
      </c>
      <c r="K5">
        <f>MES_EOD!AM5+MES_EOD!AN5</f>
        <v>0</v>
      </c>
      <c r="L5">
        <f>NDMC_EOD!AM5+NDMC_EOD!AN5</f>
        <v>12</v>
      </c>
      <c r="M5">
        <f>TPDDL_EOD!AM5+TPDDL_EOD!AN5</f>
        <v>0</v>
      </c>
      <c r="N5">
        <f t="shared" si="0"/>
        <v>151</v>
      </c>
      <c r="O5" s="112">
        <f t="shared" si="1"/>
        <v>0</v>
      </c>
      <c r="P5">
        <v>139</v>
      </c>
      <c r="Q5">
        <v>0</v>
      </c>
      <c r="R5">
        <v>0</v>
      </c>
      <c r="S5">
        <v>12</v>
      </c>
      <c r="T5">
        <v>0</v>
      </c>
      <c r="U5" s="114">
        <f t="shared" si="2"/>
        <v>151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151</v>
      </c>
      <c r="E6">
        <f>BAWANA!AQ6</f>
        <v>0</v>
      </c>
      <c r="F6">
        <f t="shared" si="4"/>
        <v>808</v>
      </c>
      <c r="G6">
        <f t="shared" si="5"/>
        <v>151</v>
      </c>
      <c r="H6" s="112"/>
      <c r="I6">
        <f>BRPL_EOD!AM6+BRPL_EOD!AN6</f>
        <v>139</v>
      </c>
      <c r="J6">
        <f>BYPL_EOD!AM6+BYPL_EOD!AN6</f>
        <v>0</v>
      </c>
      <c r="K6">
        <f>MES_EOD!AM6+MES_EOD!AN6</f>
        <v>0</v>
      </c>
      <c r="L6">
        <f>NDMC_EOD!AM6+NDMC_EOD!AN6</f>
        <v>12</v>
      </c>
      <c r="M6">
        <f>TPDDL_EOD!AM6+TPDDL_EOD!AN6</f>
        <v>0</v>
      </c>
      <c r="N6">
        <f t="shared" si="0"/>
        <v>151</v>
      </c>
      <c r="O6" s="112">
        <f t="shared" si="1"/>
        <v>0</v>
      </c>
      <c r="P6">
        <v>139</v>
      </c>
      <c r="Q6">
        <v>0</v>
      </c>
      <c r="R6">
        <v>0</v>
      </c>
      <c r="S6">
        <v>12</v>
      </c>
      <c r="T6">
        <v>0</v>
      </c>
      <c r="U6" s="114">
        <f t="shared" si="2"/>
        <v>151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151</v>
      </c>
      <c r="E7">
        <f>BAWANA!AQ7</f>
        <v>0</v>
      </c>
      <c r="F7">
        <f t="shared" si="4"/>
        <v>808</v>
      </c>
      <c r="G7">
        <f t="shared" si="5"/>
        <v>151</v>
      </c>
      <c r="H7" s="112"/>
      <c r="I7">
        <f>BRPL_EOD!AM7+BRPL_EOD!AN7</f>
        <v>139</v>
      </c>
      <c r="J7">
        <f>BYPL_EOD!AM7+BYPL_EOD!AN7</f>
        <v>0</v>
      </c>
      <c r="K7">
        <f>MES_EOD!AM7+MES_EOD!AN7</f>
        <v>0</v>
      </c>
      <c r="L7">
        <f>NDMC_EOD!AM7+NDMC_EOD!AN7</f>
        <v>12</v>
      </c>
      <c r="M7">
        <f>TPDDL_EOD!AM7+TPDDL_EOD!AN7</f>
        <v>0</v>
      </c>
      <c r="N7">
        <f t="shared" si="0"/>
        <v>151</v>
      </c>
      <c r="O7" s="112">
        <f t="shared" si="1"/>
        <v>0</v>
      </c>
      <c r="P7">
        <v>139</v>
      </c>
      <c r="Q7">
        <v>0</v>
      </c>
      <c r="R7">
        <v>0</v>
      </c>
      <c r="S7">
        <v>12</v>
      </c>
      <c r="T7">
        <v>0</v>
      </c>
      <c r="U7" s="114">
        <f t="shared" si="2"/>
        <v>151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151</v>
      </c>
      <c r="E8">
        <f>BAWANA!AQ8</f>
        <v>0</v>
      </c>
      <c r="F8">
        <f t="shared" si="4"/>
        <v>808</v>
      </c>
      <c r="G8">
        <f t="shared" si="5"/>
        <v>151</v>
      </c>
      <c r="H8" s="112"/>
      <c r="I8">
        <f>BRPL_EOD!AM8+BRPL_EOD!AN8</f>
        <v>139</v>
      </c>
      <c r="J8">
        <f>BYPL_EOD!AM8+BYPL_EOD!AN8</f>
        <v>0</v>
      </c>
      <c r="K8">
        <f>MES_EOD!AM8+MES_EOD!AN8</f>
        <v>0</v>
      </c>
      <c r="L8">
        <f>NDMC_EOD!AM8+NDMC_EOD!AN8</f>
        <v>12</v>
      </c>
      <c r="M8">
        <f>TPDDL_EOD!AM8+TPDDL_EOD!AN8</f>
        <v>0</v>
      </c>
      <c r="N8">
        <f t="shared" si="0"/>
        <v>151</v>
      </c>
      <c r="O8" s="112">
        <f t="shared" si="1"/>
        <v>0</v>
      </c>
      <c r="P8">
        <v>139</v>
      </c>
      <c r="Q8">
        <v>0</v>
      </c>
      <c r="R8">
        <v>0</v>
      </c>
      <c r="S8">
        <v>12</v>
      </c>
      <c r="T8">
        <v>0</v>
      </c>
      <c r="U8" s="114">
        <f t="shared" si="2"/>
        <v>151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151</v>
      </c>
      <c r="E9">
        <f>BAWANA!AQ9</f>
        <v>0</v>
      </c>
      <c r="F9">
        <f t="shared" si="4"/>
        <v>808</v>
      </c>
      <c r="G9">
        <f t="shared" si="5"/>
        <v>151</v>
      </c>
      <c r="H9" s="112"/>
      <c r="I9">
        <f>BRPL_EOD!AM9+BRPL_EOD!AN9</f>
        <v>139</v>
      </c>
      <c r="J9">
        <f>BYPL_EOD!AM9+BYPL_EOD!AN9</f>
        <v>0</v>
      </c>
      <c r="K9">
        <f>MES_EOD!AM9+MES_EOD!AN9</f>
        <v>0</v>
      </c>
      <c r="L9">
        <f>NDMC_EOD!AM9+NDMC_EOD!AN9</f>
        <v>12</v>
      </c>
      <c r="M9">
        <f>TPDDL_EOD!AM9+TPDDL_EOD!AN9</f>
        <v>0</v>
      </c>
      <c r="N9">
        <f t="shared" si="0"/>
        <v>151</v>
      </c>
      <c r="O9" s="112">
        <f t="shared" si="1"/>
        <v>0</v>
      </c>
      <c r="P9">
        <v>139</v>
      </c>
      <c r="Q9">
        <v>0</v>
      </c>
      <c r="R9">
        <v>0</v>
      </c>
      <c r="S9">
        <v>12</v>
      </c>
      <c r="T9">
        <v>0</v>
      </c>
      <c r="U9" s="114">
        <f t="shared" si="2"/>
        <v>151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151</v>
      </c>
      <c r="E10">
        <f>BAWANA!AQ10</f>
        <v>0</v>
      </c>
      <c r="F10">
        <f t="shared" si="4"/>
        <v>808</v>
      </c>
      <c r="G10">
        <f t="shared" si="5"/>
        <v>151</v>
      </c>
      <c r="H10" s="112"/>
      <c r="I10">
        <f>BRPL_EOD!AM10+BRPL_EOD!AN10</f>
        <v>139</v>
      </c>
      <c r="J10">
        <f>BYPL_EOD!AM10+BYPL_EOD!AN10</f>
        <v>0</v>
      </c>
      <c r="K10">
        <f>MES_EOD!AM10+MES_EOD!AN10</f>
        <v>0</v>
      </c>
      <c r="L10">
        <f>NDMC_EOD!AM10+NDMC_EOD!AN10</f>
        <v>12</v>
      </c>
      <c r="M10">
        <f>TPDDL_EOD!AM10+TPDDL_EOD!AN10</f>
        <v>0</v>
      </c>
      <c r="N10">
        <f t="shared" si="0"/>
        <v>151</v>
      </c>
      <c r="O10" s="112">
        <f t="shared" si="1"/>
        <v>0</v>
      </c>
      <c r="P10">
        <v>139</v>
      </c>
      <c r="Q10">
        <v>0</v>
      </c>
      <c r="R10">
        <v>0</v>
      </c>
      <c r="S10">
        <v>12</v>
      </c>
      <c r="T10">
        <v>0</v>
      </c>
      <c r="U10" s="114">
        <f t="shared" si="2"/>
        <v>151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151</v>
      </c>
      <c r="E11">
        <f>BAWANA!AQ11</f>
        <v>0</v>
      </c>
      <c r="F11">
        <f t="shared" si="4"/>
        <v>808</v>
      </c>
      <c r="G11">
        <f t="shared" si="5"/>
        <v>151</v>
      </c>
      <c r="H11" s="112"/>
      <c r="I11">
        <f>BRPL_EOD!AM11+BRPL_EOD!AN11</f>
        <v>139</v>
      </c>
      <c r="J11">
        <f>BYPL_EOD!AM11+BYPL_EOD!AN11</f>
        <v>0</v>
      </c>
      <c r="K11">
        <f>MES_EOD!AM11+MES_EOD!AN11</f>
        <v>0</v>
      </c>
      <c r="L11">
        <f>NDMC_EOD!AM11+NDMC_EOD!AN11</f>
        <v>12</v>
      </c>
      <c r="M11">
        <f>TPDDL_EOD!AM11+TPDDL_EOD!AN11</f>
        <v>0</v>
      </c>
      <c r="N11">
        <f t="shared" si="0"/>
        <v>151</v>
      </c>
      <c r="O11" s="112">
        <f t="shared" si="1"/>
        <v>0</v>
      </c>
      <c r="P11">
        <v>139</v>
      </c>
      <c r="Q11">
        <v>0</v>
      </c>
      <c r="R11">
        <v>0</v>
      </c>
      <c r="S11">
        <v>12</v>
      </c>
      <c r="T11">
        <v>0</v>
      </c>
      <c r="U11" s="114">
        <f t="shared" si="2"/>
        <v>151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151</v>
      </c>
      <c r="E12">
        <f>BAWANA!AQ12</f>
        <v>0</v>
      </c>
      <c r="F12">
        <f t="shared" si="4"/>
        <v>808</v>
      </c>
      <c r="G12">
        <f t="shared" si="5"/>
        <v>151</v>
      </c>
      <c r="H12" s="112"/>
      <c r="I12">
        <f>BRPL_EOD!AM12+BRPL_EOD!AN12</f>
        <v>139</v>
      </c>
      <c r="J12">
        <f>BYPL_EOD!AM12+BYPL_EOD!AN12</f>
        <v>0</v>
      </c>
      <c r="K12">
        <f>MES_EOD!AM12+MES_EOD!AN12</f>
        <v>0</v>
      </c>
      <c r="L12">
        <f>NDMC_EOD!AM12+NDMC_EOD!AN12</f>
        <v>12</v>
      </c>
      <c r="M12">
        <f>TPDDL_EOD!AM12+TPDDL_EOD!AN12</f>
        <v>0</v>
      </c>
      <c r="N12">
        <f t="shared" si="0"/>
        <v>151</v>
      </c>
      <c r="O12" s="112">
        <f t="shared" si="1"/>
        <v>0</v>
      </c>
      <c r="P12">
        <v>139</v>
      </c>
      <c r="Q12">
        <v>0</v>
      </c>
      <c r="R12">
        <v>0</v>
      </c>
      <c r="S12">
        <v>12</v>
      </c>
      <c r="T12">
        <v>0</v>
      </c>
      <c r="U12" s="114">
        <f t="shared" si="2"/>
        <v>151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151</v>
      </c>
      <c r="E13">
        <f>BAWANA!AQ13</f>
        <v>0</v>
      </c>
      <c r="F13">
        <f t="shared" si="4"/>
        <v>808</v>
      </c>
      <c r="G13">
        <f t="shared" si="5"/>
        <v>151</v>
      </c>
      <c r="H13" s="112"/>
      <c r="I13">
        <f>BRPL_EOD!AM13+BRPL_EOD!AN13</f>
        <v>139</v>
      </c>
      <c r="J13">
        <f>BYPL_EOD!AM13+BYPL_EOD!AN13</f>
        <v>0</v>
      </c>
      <c r="K13">
        <f>MES_EOD!AM13+MES_EOD!AN13</f>
        <v>0</v>
      </c>
      <c r="L13">
        <f>NDMC_EOD!AM13+NDMC_EOD!AN13</f>
        <v>12</v>
      </c>
      <c r="M13">
        <f>TPDDL_EOD!AM13+TPDDL_EOD!AN13</f>
        <v>0</v>
      </c>
      <c r="N13">
        <f t="shared" si="0"/>
        <v>151</v>
      </c>
      <c r="O13" s="112">
        <f t="shared" si="1"/>
        <v>0</v>
      </c>
      <c r="P13">
        <v>139</v>
      </c>
      <c r="Q13">
        <v>0</v>
      </c>
      <c r="R13">
        <v>0</v>
      </c>
      <c r="S13">
        <v>12</v>
      </c>
      <c r="T13">
        <v>0</v>
      </c>
      <c r="U13" s="114">
        <f t="shared" si="2"/>
        <v>151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151</v>
      </c>
      <c r="E14">
        <f>BAWANA!AQ14</f>
        <v>0</v>
      </c>
      <c r="F14">
        <f t="shared" si="4"/>
        <v>808</v>
      </c>
      <c r="G14">
        <f t="shared" si="5"/>
        <v>151</v>
      </c>
      <c r="H14" s="112"/>
      <c r="I14">
        <f>BRPL_EOD!AM14+BRPL_EOD!AN14</f>
        <v>139</v>
      </c>
      <c r="J14">
        <f>BYPL_EOD!AM14+BYPL_EOD!AN14</f>
        <v>0</v>
      </c>
      <c r="K14">
        <f>MES_EOD!AM14+MES_EOD!AN14</f>
        <v>0</v>
      </c>
      <c r="L14">
        <f>NDMC_EOD!AM14+NDMC_EOD!AN14</f>
        <v>12</v>
      </c>
      <c r="M14">
        <f>TPDDL_EOD!AM14+TPDDL_EOD!AN14</f>
        <v>0</v>
      </c>
      <c r="N14">
        <f t="shared" si="0"/>
        <v>151</v>
      </c>
      <c r="O14" s="112">
        <f t="shared" si="1"/>
        <v>0</v>
      </c>
      <c r="P14">
        <v>139</v>
      </c>
      <c r="Q14">
        <v>0</v>
      </c>
      <c r="R14">
        <v>0</v>
      </c>
      <c r="S14">
        <v>12</v>
      </c>
      <c r="T14">
        <v>0</v>
      </c>
      <c r="U14" s="114">
        <f t="shared" si="2"/>
        <v>151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151</v>
      </c>
      <c r="E15">
        <f>BAWANA!AQ15</f>
        <v>0</v>
      </c>
      <c r="F15">
        <f t="shared" si="4"/>
        <v>808</v>
      </c>
      <c r="G15">
        <f t="shared" si="5"/>
        <v>151</v>
      </c>
      <c r="H15" s="112"/>
      <c r="I15">
        <f>BRPL_EOD!AM15+BRPL_EOD!AN15</f>
        <v>139</v>
      </c>
      <c r="J15">
        <f>BYPL_EOD!AM15+BYPL_EOD!AN15</f>
        <v>0</v>
      </c>
      <c r="K15">
        <f>MES_EOD!AM15+MES_EOD!AN15</f>
        <v>0</v>
      </c>
      <c r="L15">
        <f>NDMC_EOD!AM15+NDMC_EOD!AN15</f>
        <v>12</v>
      </c>
      <c r="M15">
        <f>TPDDL_EOD!AM15+TPDDL_EOD!AN15</f>
        <v>0</v>
      </c>
      <c r="N15">
        <f t="shared" si="0"/>
        <v>151</v>
      </c>
      <c r="O15" s="112">
        <f t="shared" si="1"/>
        <v>0</v>
      </c>
      <c r="P15">
        <v>139</v>
      </c>
      <c r="Q15">
        <v>0</v>
      </c>
      <c r="R15">
        <v>0</v>
      </c>
      <c r="S15">
        <v>12</v>
      </c>
      <c r="T15">
        <v>0</v>
      </c>
      <c r="U15" s="114">
        <f t="shared" si="2"/>
        <v>151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151</v>
      </c>
      <c r="E16">
        <f>BAWANA!AQ16</f>
        <v>0</v>
      </c>
      <c r="F16">
        <f t="shared" si="4"/>
        <v>808</v>
      </c>
      <c r="G16">
        <f t="shared" si="5"/>
        <v>151</v>
      </c>
      <c r="H16" s="112"/>
      <c r="I16">
        <f>BRPL_EOD!AM16+BRPL_EOD!AN16</f>
        <v>139</v>
      </c>
      <c r="J16">
        <f>BYPL_EOD!AM16+BYPL_EOD!AN16</f>
        <v>0</v>
      </c>
      <c r="K16">
        <f>MES_EOD!AM16+MES_EOD!AN16</f>
        <v>0</v>
      </c>
      <c r="L16">
        <f>NDMC_EOD!AM16+NDMC_EOD!AN16</f>
        <v>12</v>
      </c>
      <c r="M16">
        <f>TPDDL_EOD!AM16+TPDDL_EOD!AN16</f>
        <v>0</v>
      </c>
      <c r="N16">
        <f t="shared" si="0"/>
        <v>151</v>
      </c>
      <c r="O16" s="112">
        <f t="shared" si="1"/>
        <v>0</v>
      </c>
      <c r="P16">
        <v>139</v>
      </c>
      <c r="Q16">
        <v>0</v>
      </c>
      <c r="R16">
        <v>0</v>
      </c>
      <c r="S16">
        <v>12</v>
      </c>
      <c r="T16">
        <v>0</v>
      </c>
      <c r="U16" s="114">
        <f t="shared" si="2"/>
        <v>151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151</v>
      </c>
      <c r="E17">
        <f>BAWANA!AQ17</f>
        <v>0</v>
      </c>
      <c r="F17">
        <f t="shared" si="4"/>
        <v>808</v>
      </c>
      <c r="G17">
        <f t="shared" si="5"/>
        <v>151</v>
      </c>
      <c r="H17" s="112"/>
      <c r="I17">
        <f>BRPL_EOD!AM17+BRPL_EOD!AN17</f>
        <v>139</v>
      </c>
      <c r="J17">
        <f>BYPL_EOD!AM17+BYPL_EOD!AN17</f>
        <v>0</v>
      </c>
      <c r="K17">
        <f>MES_EOD!AM17+MES_EOD!AN17</f>
        <v>0</v>
      </c>
      <c r="L17">
        <f>NDMC_EOD!AM17+NDMC_EOD!AN17</f>
        <v>12</v>
      </c>
      <c r="M17">
        <f>TPDDL_EOD!AM17+TPDDL_EOD!AN17</f>
        <v>0</v>
      </c>
      <c r="N17">
        <f t="shared" si="0"/>
        <v>151</v>
      </c>
      <c r="O17" s="112">
        <f t="shared" si="1"/>
        <v>0</v>
      </c>
      <c r="P17">
        <v>139</v>
      </c>
      <c r="Q17">
        <v>0</v>
      </c>
      <c r="R17">
        <v>0</v>
      </c>
      <c r="S17">
        <v>12</v>
      </c>
      <c r="T17">
        <v>0</v>
      </c>
      <c r="U17" s="114">
        <f t="shared" si="2"/>
        <v>151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151</v>
      </c>
      <c r="E18">
        <f>BAWANA!AQ18</f>
        <v>0</v>
      </c>
      <c r="F18">
        <f t="shared" si="4"/>
        <v>808</v>
      </c>
      <c r="G18">
        <f t="shared" si="5"/>
        <v>151</v>
      </c>
      <c r="H18" s="112"/>
      <c r="I18">
        <f>BRPL_EOD!AM18+BRPL_EOD!AN18</f>
        <v>139</v>
      </c>
      <c r="J18">
        <f>BYPL_EOD!AM18+BYPL_EOD!AN18</f>
        <v>0</v>
      </c>
      <c r="K18">
        <f>MES_EOD!AM18+MES_EOD!AN18</f>
        <v>0</v>
      </c>
      <c r="L18">
        <f>NDMC_EOD!AM18+NDMC_EOD!AN18</f>
        <v>12</v>
      </c>
      <c r="M18">
        <f>TPDDL_EOD!AM18+TPDDL_EOD!AN18</f>
        <v>0</v>
      </c>
      <c r="N18">
        <f t="shared" si="0"/>
        <v>151</v>
      </c>
      <c r="O18" s="112">
        <f t="shared" si="1"/>
        <v>0</v>
      </c>
      <c r="P18">
        <v>139</v>
      </c>
      <c r="Q18">
        <v>0</v>
      </c>
      <c r="R18">
        <v>0</v>
      </c>
      <c r="S18">
        <v>12</v>
      </c>
      <c r="T18">
        <v>0</v>
      </c>
      <c r="U18" s="114">
        <f t="shared" si="2"/>
        <v>151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151</v>
      </c>
      <c r="E19">
        <f>BAWANA!AQ19</f>
        <v>0</v>
      </c>
      <c r="F19">
        <f t="shared" si="4"/>
        <v>808</v>
      </c>
      <c r="G19">
        <f t="shared" si="5"/>
        <v>151</v>
      </c>
      <c r="H19" s="112"/>
      <c r="I19">
        <f>BRPL_EOD!AM19+BRPL_EOD!AN19</f>
        <v>139</v>
      </c>
      <c r="J19">
        <f>BYPL_EOD!AM19+BYPL_EOD!AN19</f>
        <v>0</v>
      </c>
      <c r="K19">
        <f>MES_EOD!AM19+MES_EOD!AN19</f>
        <v>0</v>
      </c>
      <c r="L19">
        <f>NDMC_EOD!AM19+NDMC_EOD!AN19</f>
        <v>12</v>
      </c>
      <c r="M19">
        <f>TPDDL_EOD!AM19+TPDDL_EOD!AN19</f>
        <v>0</v>
      </c>
      <c r="N19">
        <f t="shared" si="0"/>
        <v>151</v>
      </c>
      <c r="O19" s="112">
        <f t="shared" si="1"/>
        <v>0</v>
      </c>
      <c r="P19">
        <v>139</v>
      </c>
      <c r="Q19">
        <v>0</v>
      </c>
      <c r="R19">
        <v>0</v>
      </c>
      <c r="S19">
        <v>12</v>
      </c>
      <c r="T19">
        <v>0</v>
      </c>
      <c r="U19" s="114">
        <f t="shared" si="2"/>
        <v>151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151</v>
      </c>
      <c r="E20">
        <f>BAWANA!AQ20</f>
        <v>0</v>
      </c>
      <c r="F20">
        <f t="shared" si="4"/>
        <v>808</v>
      </c>
      <c r="G20">
        <f t="shared" si="5"/>
        <v>151</v>
      </c>
      <c r="H20" s="112"/>
      <c r="I20">
        <f>BRPL_EOD!AM20+BRPL_EOD!AN20</f>
        <v>139</v>
      </c>
      <c r="J20">
        <f>BYPL_EOD!AM20+BYPL_EOD!AN20</f>
        <v>0</v>
      </c>
      <c r="K20">
        <f>MES_EOD!AM20+MES_EOD!AN20</f>
        <v>0</v>
      </c>
      <c r="L20">
        <f>NDMC_EOD!AM20+NDMC_EOD!AN20</f>
        <v>12</v>
      </c>
      <c r="M20">
        <f>TPDDL_EOD!AM20+TPDDL_EOD!AN20</f>
        <v>0</v>
      </c>
      <c r="N20">
        <f t="shared" si="0"/>
        <v>151</v>
      </c>
      <c r="O20" s="112">
        <f t="shared" si="1"/>
        <v>0</v>
      </c>
      <c r="P20">
        <v>139</v>
      </c>
      <c r="Q20">
        <v>0</v>
      </c>
      <c r="R20">
        <v>0</v>
      </c>
      <c r="S20">
        <v>12</v>
      </c>
      <c r="T20">
        <v>0</v>
      </c>
      <c r="U20" s="114">
        <f t="shared" si="2"/>
        <v>151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151</v>
      </c>
      <c r="E21">
        <f>BAWANA!AQ21</f>
        <v>0</v>
      </c>
      <c r="F21">
        <f t="shared" si="4"/>
        <v>808</v>
      </c>
      <c r="G21">
        <f t="shared" si="5"/>
        <v>151</v>
      </c>
      <c r="H21" s="112"/>
      <c r="I21">
        <f>BRPL_EOD!AM21+BRPL_EOD!AN21</f>
        <v>139</v>
      </c>
      <c r="J21">
        <f>BYPL_EOD!AM21+BYPL_EOD!AN21</f>
        <v>0</v>
      </c>
      <c r="K21">
        <f>MES_EOD!AM21+MES_EOD!AN21</f>
        <v>0</v>
      </c>
      <c r="L21">
        <f>NDMC_EOD!AM21+NDMC_EOD!AN21</f>
        <v>12</v>
      </c>
      <c r="M21">
        <f>TPDDL_EOD!AM21+TPDDL_EOD!AN21</f>
        <v>0</v>
      </c>
      <c r="N21">
        <f t="shared" si="0"/>
        <v>151</v>
      </c>
      <c r="O21" s="112">
        <f t="shared" si="1"/>
        <v>0</v>
      </c>
      <c r="P21">
        <v>139</v>
      </c>
      <c r="Q21">
        <v>0</v>
      </c>
      <c r="R21">
        <v>0</v>
      </c>
      <c r="S21">
        <v>12</v>
      </c>
      <c r="T21">
        <v>0</v>
      </c>
      <c r="U21" s="114">
        <f t="shared" si="2"/>
        <v>151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151</v>
      </c>
      <c r="E22">
        <f>BAWANA!AQ22</f>
        <v>0</v>
      </c>
      <c r="F22">
        <f t="shared" si="4"/>
        <v>808</v>
      </c>
      <c r="G22">
        <f t="shared" si="5"/>
        <v>151</v>
      </c>
      <c r="H22" s="112"/>
      <c r="I22">
        <f>BRPL_EOD!AM22+BRPL_EOD!AN22</f>
        <v>139</v>
      </c>
      <c r="J22">
        <f>BYPL_EOD!AM22+BYPL_EOD!AN22</f>
        <v>0</v>
      </c>
      <c r="K22">
        <f>MES_EOD!AM22+MES_EOD!AN22</f>
        <v>0</v>
      </c>
      <c r="L22">
        <f>NDMC_EOD!AM22+NDMC_EOD!AN22</f>
        <v>12</v>
      </c>
      <c r="M22">
        <f>TPDDL_EOD!AM22+TPDDL_EOD!AN22</f>
        <v>0</v>
      </c>
      <c r="N22">
        <f t="shared" si="0"/>
        <v>151</v>
      </c>
      <c r="O22" s="112">
        <f t="shared" si="1"/>
        <v>0</v>
      </c>
      <c r="P22">
        <v>139</v>
      </c>
      <c r="Q22">
        <v>0</v>
      </c>
      <c r="R22">
        <v>0</v>
      </c>
      <c r="S22">
        <v>12</v>
      </c>
      <c r="T22">
        <v>0</v>
      </c>
      <c r="U22" s="114">
        <f t="shared" si="2"/>
        <v>151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151</v>
      </c>
      <c r="E23">
        <f>BAWANA!AQ23</f>
        <v>0</v>
      </c>
      <c r="F23">
        <f t="shared" si="4"/>
        <v>808</v>
      </c>
      <c r="G23">
        <f t="shared" si="5"/>
        <v>151</v>
      </c>
      <c r="H23" s="112"/>
      <c r="I23">
        <f>BRPL_EOD!AM23+BRPL_EOD!AN23</f>
        <v>139</v>
      </c>
      <c r="J23">
        <f>BYPL_EOD!AM23+BYPL_EOD!AN23</f>
        <v>0</v>
      </c>
      <c r="K23">
        <f>MES_EOD!AM23+MES_EOD!AN23</f>
        <v>0</v>
      </c>
      <c r="L23">
        <f>NDMC_EOD!AM23+NDMC_EOD!AN23</f>
        <v>12</v>
      </c>
      <c r="M23">
        <f>TPDDL_EOD!AM23+TPDDL_EOD!AN23</f>
        <v>0</v>
      </c>
      <c r="N23">
        <f t="shared" si="0"/>
        <v>151</v>
      </c>
      <c r="O23" s="112">
        <f t="shared" si="1"/>
        <v>0</v>
      </c>
      <c r="P23">
        <v>139</v>
      </c>
      <c r="Q23">
        <v>0</v>
      </c>
      <c r="R23">
        <v>0</v>
      </c>
      <c r="S23">
        <v>12</v>
      </c>
      <c r="T23">
        <v>0</v>
      </c>
      <c r="U23" s="114">
        <f t="shared" si="2"/>
        <v>151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151</v>
      </c>
      <c r="E24">
        <f>BAWANA!AQ24</f>
        <v>0</v>
      </c>
      <c r="F24">
        <f t="shared" si="4"/>
        <v>808</v>
      </c>
      <c r="G24">
        <f t="shared" si="5"/>
        <v>151</v>
      </c>
      <c r="H24" s="112"/>
      <c r="I24">
        <f>BRPL_EOD!AM24+BRPL_EOD!AN24</f>
        <v>139</v>
      </c>
      <c r="J24">
        <f>BYPL_EOD!AM24+BYPL_EOD!AN24</f>
        <v>0</v>
      </c>
      <c r="K24">
        <f>MES_EOD!AM24+MES_EOD!AN24</f>
        <v>0</v>
      </c>
      <c r="L24">
        <f>NDMC_EOD!AM24+NDMC_EOD!AN24</f>
        <v>12</v>
      </c>
      <c r="M24">
        <f>TPDDL_EOD!AM24+TPDDL_EOD!AN24</f>
        <v>0</v>
      </c>
      <c r="N24">
        <f t="shared" si="0"/>
        <v>151</v>
      </c>
      <c r="O24" s="112">
        <f t="shared" si="1"/>
        <v>0</v>
      </c>
      <c r="P24">
        <v>139</v>
      </c>
      <c r="Q24">
        <v>0</v>
      </c>
      <c r="R24">
        <v>0</v>
      </c>
      <c r="S24">
        <v>12</v>
      </c>
      <c r="T24">
        <v>0</v>
      </c>
      <c r="U24" s="114">
        <f t="shared" si="2"/>
        <v>151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151</v>
      </c>
      <c r="E25">
        <f>BAWANA!AQ25</f>
        <v>0</v>
      </c>
      <c r="F25">
        <f t="shared" si="4"/>
        <v>808</v>
      </c>
      <c r="G25">
        <f t="shared" si="5"/>
        <v>151</v>
      </c>
      <c r="H25" s="112"/>
      <c r="I25">
        <f>BRPL_EOD!AM25+BRPL_EOD!AN25</f>
        <v>139</v>
      </c>
      <c r="J25">
        <f>BYPL_EOD!AM25+BYPL_EOD!AN25</f>
        <v>0</v>
      </c>
      <c r="K25">
        <f>MES_EOD!AM25+MES_EOD!AN25</f>
        <v>0</v>
      </c>
      <c r="L25">
        <f>NDMC_EOD!AM25+NDMC_EOD!AN25</f>
        <v>12</v>
      </c>
      <c r="M25">
        <f>TPDDL_EOD!AM25+TPDDL_EOD!AN25</f>
        <v>0</v>
      </c>
      <c r="N25">
        <f t="shared" si="0"/>
        <v>151</v>
      </c>
      <c r="O25" s="112">
        <f t="shared" si="1"/>
        <v>0</v>
      </c>
      <c r="P25">
        <v>139</v>
      </c>
      <c r="Q25">
        <v>0</v>
      </c>
      <c r="R25">
        <v>0</v>
      </c>
      <c r="S25">
        <v>12</v>
      </c>
      <c r="T25">
        <v>0</v>
      </c>
      <c r="U25" s="114">
        <f t="shared" si="2"/>
        <v>151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151</v>
      </c>
      <c r="E26">
        <f>BAWANA!AQ26</f>
        <v>0</v>
      </c>
      <c r="F26">
        <f t="shared" si="4"/>
        <v>808</v>
      </c>
      <c r="G26">
        <f t="shared" si="5"/>
        <v>151</v>
      </c>
      <c r="H26" s="112"/>
      <c r="I26">
        <f>BRPL_EOD!AM26+BRPL_EOD!AN26</f>
        <v>139</v>
      </c>
      <c r="J26">
        <f>BYPL_EOD!AM26+BYPL_EOD!AN26</f>
        <v>0</v>
      </c>
      <c r="K26">
        <f>MES_EOD!AM26+MES_EOD!AN26</f>
        <v>0</v>
      </c>
      <c r="L26">
        <f>NDMC_EOD!AM26+NDMC_EOD!AN26</f>
        <v>12</v>
      </c>
      <c r="M26">
        <f>TPDDL_EOD!AM26+TPDDL_EOD!AN26</f>
        <v>0</v>
      </c>
      <c r="N26">
        <f t="shared" si="0"/>
        <v>151</v>
      </c>
      <c r="O26" s="112">
        <f t="shared" si="1"/>
        <v>0</v>
      </c>
      <c r="P26">
        <v>139</v>
      </c>
      <c r="Q26">
        <v>0</v>
      </c>
      <c r="R26">
        <v>0</v>
      </c>
      <c r="S26">
        <v>12</v>
      </c>
      <c r="T26">
        <v>0</v>
      </c>
      <c r="U26" s="114">
        <f t="shared" si="2"/>
        <v>151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30</v>
      </c>
      <c r="D27">
        <f>BAWANA!AP27</f>
        <v>154</v>
      </c>
      <c r="E27">
        <f>BAWANA!AQ27</f>
        <v>20.161999999999999</v>
      </c>
      <c r="F27">
        <f t="shared" si="4"/>
        <v>808</v>
      </c>
      <c r="G27">
        <f t="shared" si="5"/>
        <v>174.16200000000001</v>
      </c>
      <c r="H27" s="112"/>
      <c r="I27">
        <f>BRPL_EOD!AM27+BRPL_EOD!AN27</f>
        <v>148.57</v>
      </c>
      <c r="J27">
        <f>BYPL_EOD!AM27+BYPL_EOD!AN27</f>
        <v>5.53</v>
      </c>
      <c r="K27">
        <f>MES_EOD!AM27+MES_EOD!AN27</f>
        <v>0.56000000000000005</v>
      </c>
      <c r="L27">
        <f>NDMC_EOD!AM27+NDMC_EOD!AN27</f>
        <v>17.740000000000002</v>
      </c>
      <c r="M27">
        <f>TPDDL_EOD!AM27+TPDDL_EOD!AN27</f>
        <v>6.69</v>
      </c>
      <c r="N27">
        <f t="shared" si="0"/>
        <v>179.09</v>
      </c>
      <c r="O27" s="112">
        <f t="shared" si="1"/>
        <v>-4.9279999999999973</v>
      </c>
      <c r="P27">
        <v>144.48181551175387</v>
      </c>
      <c r="Q27">
        <v>5.3778315930537719</v>
      </c>
      <c r="R27">
        <v>0.5445905410687365</v>
      </c>
      <c r="S27">
        <v>17.25185035457033</v>
      </c>
      <c r="T27">
        <v>6.5059119995532981</v>
      </c>
      <c r="U27" s="114">
        <f t="shared" si="2"/>
        <v>174.16200000000001</v>
      </c>
      <c r="V27" s="112">
        <f t="shared" si="3"/>
        <v>0</v>
      </c>
      <c r="Y27">
        <f>BAWANA!BA27+BAWANA!BB27</f>
        <v>2.46</v>
      </c>
      <c r="Z27">
        <f>BAWANA!BH27+BAWANA!BI27</f>
        <v>2.46</v>
      </c>
      <c r="AA27">
        <f>BAWANA!AB27+BAWANA!AC27</f>
        <v>2.46</v>
      </c>
      <c r="AB27">
        <f>BAWANA!AI27+BAWANA!AJ27</f>
        <v>2.46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30</v>
      </c>
      <c r="D28">
        <f>BAWANA!AP28</f>
        <v>300</v>
      </c>
      <c r="E28">
        <f>BAWANA!AQ28</f>
        <v>20.161999999999999</v>
      </c>
      <c r="F28">
        <f t="shared" si="4"/>
        <v>808</v>
      </c>
      <c r="G28">
        <f t="shared" si="5"/>
        <v>320.16199999999998</v>
      </c>
      <c r="H28" s="112"/>
      <c r="I28">
        <f>BRPL_EOD!AM28+BRPL_EOD!AN28</f>
        <v>291.06</v>
      </c>
      <c r="J28">
        <f>BYPL_EOD!AM28+BYPL_EOD!AN28</f>
        <v>5.53</v>
      </c>
      <c r="K28">
        <f>MES_EOD!AM28+MES_EOD!AN28</f>
        <v>0.56000000000000005</v>
      </c>
      <c r="L28">
        <f>NDMC_EOD!AM28+NDMC_EOD!AN28</f>
        <v>21.25</v>
      </c>
      <c r="M28">
        <f>TPDDL_EOD!AM28+TPDDL_EOD!AN28</f>
        <v>6.69</v>
      </c>
      <c r="N28">
        <f t="shared" si="0"/>
        <v>325.08999999999997</v>
      </c>
      <c r="O28" s="112">
        <f t="shared" si="1"/>
        <v>-4.9279999999999973</v>
      </c>
      <c r="P28">
        <v>286.64785665508015</v>
      </c>
      <c r="Q28">
        <v>5.4461713986895939</v>
      </c>
      <c r="R28">
        <v>0.55151102771540195</v>
      </c>
      <c r="S28">
        <v>20.927873819557661</v>
      </c>
      <c r="T28">
        <v>6.5885870989572126</v>
      </c>
      <c r="U28" s="114">
        <f t="shared" si="2"/>
        <v>320.16199999999998</v>
      </c>
      <c r="V28" s="112">
        <f t="shared" si="3"/>
        <v>0</v>
      </c>
      <c r="Y28">
        <f>BAWANA!BA28+BAWANA!BB28</f>
        <v>2.46</v>
      </c>
      <c r="Z28">
        <f>BAWANA!BH28+BAWANA!BI28</f>
        <v>2.46</v>
      </c>
      <c r="AA28">
        <f>BAWANA!AB28+BAWANA!AC28</f>
        <v>2.46</v>
      </c>
      <c r="AB28">
        <f>BAWANA!AI28+BAWANA!AJ28</f>
        <v>2.46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30</v>
      </c>
      <c r="D29">
        <f>BAWANA!AP29</f>
        <v>278</v>
      </c>
      <c r="E29">
        <f>BAWANA!AQ29</f>
        <v>25.08</v>
      </c>
      <c r="F29">
        <f t="shared" si="4"/>
        <v>808</v>
      </c>
      <c r="G29">
        <f t="shared" si="5"/>
        <v>303.08</v>
      </c>
      <c r="H29" s="112"/>
      <c r="I29">
        <f>BRPL_EOD!AM29+BRPL_EOD!AN29</f>
        <v>277.57</v>
      </c>
      <c r="J29">
        <f>BYPL_EOD!AM29+BYPL_EOD!AN29</f>
        <v>5.53</v>
      </c>
      <c r="K29">
        <f>MES_EOD!AM29+MES_EOD!AN29</f>
        <v>0.56000000000000005</v>
      </c>
      <c r="L29">
        <f>NDMC_EOD!AM29+NDMC_EOD!AN29</f>
        <v>12.74</v>
      </c>
      <c r="M29">
        <f>TPDDL_EOD!AM29+TPDDL_EOD!AN29</f>
        <v>6.69</v>
      </c>
      <c r="N29">
        <f t="shared" si="0"/>
        <v>303.08999999999997</v>
      </c>
      <c r="O29" s="112">
        <f t="shared" si="1"/>
        <v>-9.9999999999909051E-3</v>
      </c>
      <c r="P29">
        <v>277.56084199412714</v>
      </c>
      <c r="Q29">
        <v>5.52981754594345</v>
      </c>
      <c r="R29">
        <v>0.55998152363984299</v>
      </c>
      <c r="S29">
        <v>12.739579662806428</v>
      </c>
      <c r="T29">
        <v>6.6897792734831247</v>
      </c>
      <c r="U29" s="114">
        <f t="shared" si="2"/>
        <v>303.08</v>
      </c>
      <c r="V29" s="112">
        <f t="shared" si="3"/>
        <v>0</v>
      </c>
      <c r="Y29">
        <f>BAWANA!BA29+BAWANA!BB29</f>
        <v>2.46</v>
      </c>
      <c r="Z29">
        <f>BAWANA!BH29+BAWANA!BI29</f>
        <v>2.46</v>
      </c>
      <c r="AA29">
        <f>BAWANA!AB29+BAWANA!AC29</f>
        <v>2.46</v>
      </c>
      <c r="AB29">
        <f>BAWANA!AI29+BAWANA!AJ29</f>
        <v>2.46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30</v>
      </c>
      <c r="D30">
        <f>BAWANA!AP30</f>
        <v>281</v>
      </c>
      <c r="E30">
        <f>BAWANA!AQ30</f>
        <v>25.08</v>
      </c>
      <c r="F30">
        <f t="shared" si="4"/>
        <v>808</v>
      </c>
      <c r="G30">
        <f t="shared" si="5"/>
        <v>306.08</v>
      </c>
      <c r="H30" s="112"/>
      <c r="I30">
        <f>BRPL_EOD!AM30+BRPL_EOD!AN30</f>
        <v>276.57</v>
      </c>
      <c r="J30">
        <f>BYPL_EOD!AM30+BYPL_EOD!AN30</f>
        <v>5.53</v>
      </c>
      <c r="K30">
        <f>MES_EOD!AM30+MES_EOD!AN30</f>
        <v>0.56000000000000005</v>
      </c>
      <c r="L30">
        <f>NDMC_EOD!AM30+NDMC_EOD!AN30</f>
        <v>16.740000000000002</v>
      </c>
      <c r="M30">
        <f>TPDDL_EOD!AM30+TPDDL_EOD!AN30</f>
        <v>6.69</v>
      </c>
      <c r="N30">
        <f t="shared" si="0"/>
        <v>306.08999999999997</v>
      </c>
      <c r="O30" s="112">
        <f t="shared" si="1"/>
        <v>-9.9999999999909051E-3</v>
      </c>
      <c r="P30">
        <v>276.56096442222878</v>
      </c>
      <c r="Q30">
        <v>5.5298193341827568</v>
      </c>
      <c r="R30">
        <v>0.55998170472736786</v>
      </c>
      <c r="S30">
        <v>16.739453102028818</v>
      </c>
      <c r="T30">
        <v>6.6897814368323045</v>
      </c>
      <c r="U30" s="114">
        <f t="shared" si="2"/>
        <v>306.08000000000004</v>
      </c>
      <c r="V30" s="112">
        <f t="shared" si="3"/>
        <v>0</v>
      </c>
      <c r="Y30">
        <f>BAWANA!BA30+BAWANA!BB30</f>
        <v>2.46</v>
      </c>
      <c r="Z30">
        <f>BAWANA!BH30+BAWANA!BI30</f>
        <v>2.46</v>
      </c>
      <c r="AA30">
        <f>BAWANA!AB30+BAWANA!AC30</f>
        <v>2.46</v>
      </c>
      <c r="AB30">
        <f>BAWANA!AI30+BAWANA!AJ30</f>
        <v>2.46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30</v>
      </c>
      <c r="D31">
        <f>BAWANA!AP31</f>
        <v>197</v>
      </c>
      <c r="E31">
        <f>BAWANA!AQ31</f>
        <v>25.08</v>
      </c>
      <c r="F31">
        <f t="shared" si="4"/>
        <v>808</v>
      </c>
      <c r="G31">
        <f t="shared" si="5"/>
        <v>222.07999999999998</v>
      </c>
      <c r="H31" s="112"/>
      <c r="I31">
        <f>BRPL_EOD!AM31+BRPL_EOD!AN31</f>
        <v>180.57</v>
      </c>
      <c r="J31">
        <f>BYPL_EOD!AM31+BYPL_EOD!AN31</f>
        <v>5.53</v>
      </c>
      <c r="K31">
        <f>MES_EOD!AM31+MES_EOD!AN31</f>
        <v>0.56000000000000005</v>
      </c>
      <c r="L31">
        <f>NDMC_EOD!AM31+NDMC_EOD!AN31</f>
        <v>28.740000000000002</v>
      </c>
      <c r="M31">
        <f>TPDDL_EOD!AM31+TPDDL_EOD!AN31</f>
        <v>6.69</v>
      </c>
      <c r="N31">
        <f t="shared" si="0"/>
        <v>222.09</v>
      </c>
      <c r="O31" s="112">
        <f t="shared" si="1"/>
        <v>-1.0000000000019327E-2</v>
      </c>
      <c r="P31">
        <v>180.56186951235983</v>
      </c>
      <c r="Q31">
        <v>5.5297510018460985</v>
      </c>
      <c r="R31">
        <v>0.55997478499707332</v>
      </c>
      <c r="S31">
        <v>28.738705930028367</v>
      </c>
      <c r="T31">
        <v>6.6896987707686071</v>
      </c>
      <c r="U31" s="114">
        <f t="shared" si="2"/>
        <v>222.08</v>
      </c>
      <c r="V31" s="112">
        <f t="shared" si="3"/>
        <v>0</v>
      </c>
      <c r="Y31">
        <f>BAWANA!BA31+BAWANA!BB31</f>
        <v>2.46</v>
      </c>
      <c r="Z31">
        <f>BAWANA!BH31+BAWANA!BI31</f>
        <v>2.46</v>
      </c>
      <c r="AA31">
        <f>BAWANA!AB31+BAWANA!AC31</f>
        <v>2.46</v>
      </c>
      <c r="AB31">
        <f>BAWANA!AI31+BAWANA!AJ31</f>
        <v>2.46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30</v>
      </c>
      <c r="D32">
        <f>BAWANA!AP32</f>
        <v>190</v>
      </c>
      <c r="E32">
        <f>BAWANA!AQ32</f>
        <v>25.08</v>
      </c>
      <c r="F32">
        <f t="shared" si="4"/>
        <v>808</v>
      </c>
      <c r="G32">
        <f t="shared" si="5"/>
        <v>215.07999999999998</v>
      </c>
      <c r="H32" s="112"/>
      <c r="I32">
        <f>BRPL_EOD!AM32+BRPL_EOD!AN32</f>
        <v>172.57</v>
      </c>
      <c r="J32">
        <f>BYPL_EOD!AM32+BYPL_EOD!AN32</f>
        <v>5.53</v>
      </c>
      <c r="K32">
        <f>MES_EOD!AM32+MES_EOD!AN32</f>
        <v>0.56000000000000005</v>
      </c>
      <c r="L32">
        <f>NDMC_EOD!AM32+NDMC_EOD!AN32</f>
        <v>29.740000000000002</v>
      </c>
      <c r="M32">
        <f>TPDDL_EOD!AM32+TPDDL_EOD!AN32</f>
        <v>6.69</v>
      </c>
      <c r="N32">
        <f t="shared" si="0"/>
        <v>215.09</v>
      </c>
      <c r="O32" s="112">
        <f t="shared" si="1"/>
        <v>-1.0000000000019327E-2</v>
      </c>
      <c r="P32">
        <v>172.56197684690127</v>
      </c>
      <c r="Q32">
        <v>5.5297428983216328</v>
      </c>
      <c r="R32">
        <v>0.55997396438700076</v>
      </c>
      <c r="S32">
        <v>29.738617322981078</v>
      </c>
      <c r="T32">
        <v>6.6896889674089914</v>
      </c>
      <c r="U32" s="114">
        <f t="shared" si="2"/>
        <v>215.07999999999998</v>
      </c>
      <c r="V32" s="112">
        <f t="shared" si="3"/>
        <v>0</v>
      </c>
      <c r="Y32">
        <f>BAWANA!BA32+BAWANA!BB32</f>
        <v>2.46</v>
      </c>
      <c r="Z32">
        <f>BAWANA!BH32+BAWANA!BI32</f>
        <v>2.46</v>
      </c>
      <c r="AA32">
        <f>BAWANA!AB32+BAWANA!AC32</f>
        <v>2.46</v>
      </c>
      <c r="AB32">
        <f>BAWANA!AI32+BAWANA!AJ32</f>
        <v>2.46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30</v>
      </c>
      <c r="D33">
        <f>BAWANA!AP33</f>
        <v>186</v>
      </c>
      <c r="E33">
        <f>BAWANA!AQ33</f>
        <v>25.08</v>
      </c>
      <c r="F33">
        <f t="shared" si="4"/>
        <v>808</v>
      </c>
      <c r="G33">
        <f t="shared" si="5"/>
        <v>211.07999999999998</v>
      </c>
      <c r="H33" s="112"/>
      <c r="I33">
        <f>BRPL_EOD!AM33+BRPL_EOD!AN33</f>
        <v>168.57</v>
      </c>
      <c r="J33">
        <f>BYPL_EOD!AM33+BYPL_EOD!AN33</f>
        <v>5.53</v>
      </c>
      <c r="K33">
        <f>MES_EOD!AM33+MES_EOD!AN33</f>
        <v>0.56000000000000005</v>
      </c>
      <c r="L33">
        <f>NDMC_EOD!AM33+NDMC_EOD!AN33</f>
        <v>29.740000000000002</v>
      </c>
      <c r="M33">
        <f>TPDDL_EOD!AM33+TPDDL_EOD!AN33</f>
        <v>6.69</v>
      </c>
      <c r="N33">
        <f t="shared" si="0"/>
        <v>211.09</v>
      </c>
      <c r="O33" s="112">
        <f t="shared" si="1"/>
        <v>-1.0000000000019327E-2</v>
      </c>
      <c r="P33">
        <v>168.56201430669381</v>
      </c>
      <c r="Q33">
        <v>5.529738026434222</v>
      </c>
      <c r="R33">
        <v>0.55997347103131367</v>
      </c>
      <c r="S33">
        <v>29.738591122270122</v>
      </c>
      <c r="T33">
        <v>6.6896830735705146</v>
      </c>
      <c r="U33" s="114">
        <f t="shared" si="2"/>
        <v>211.07999999999998</v>
      </c>
      <c r="V33" s="112">
        <f t="shared" si="3"/>
        <v>0</v>
      </c>
      <c r="Y33">
        <f>BAWANA!BA33+BAWANA!BB33</f>
        <v>2.46</v>
      </c>
      <c r="Z33">
        <f>BAWANA!BH33+BAWANA!BI33</f>
        <v>2.46</v>
      </c>
      <c r="AA33">
        <f>BAWANA!AB33+BAWANA!AC33</f>
        <v>2.46</v>
      </c>
      <c r="AB33">
        <f>BAWANA!AI33+BAWANA!AJ33</f>
        <v>2.46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30</v>
      </c>
      <c r="D34">
        <f>BAWANA!AP34</f>
        <v>186</v>
      </c>
      <c r="E34">
        <f>BAWANA!AQ34</f>
        <v>25.08</v>
      </c>
      <c r="F34">
        <f t="shared" si="4"/>
        <v>808</v>
      </c>
      <c r="G34">
        <f t="shared" si="5"/>
        <v>211.07999999999998</v>
      </c>
      <c r="H34" s="112"/>
      <c r="I34">
        <f>BRPL_EOD!AM34+BRPL_EOD!AN34</f>
        <v>168.57</v>
      </c>
      <c r="J34">
        <f>BYPL_EOD!AM34+BYPL_EOD!AN34</f>
        <v>5.53</v>
      </c>
      <c r="K34">
        <f>MES_EOD!AM34+MES_EOD!AN34</f>
        <v>0.56000000000000005</v>
      </c>
      <c r="L34">
        <f>NDMC_EOD!AM34+NDMC_EOD!AN34</f>
        <v>29.740000000000002</v>
      </c>
      <c r="M34">
        <f>TPDDL_EOD!AM34+TPDDL_EOD!AN34</f>
        <v>6.69</v>
      </c>
      <c r="N34">
        <f t="shared" si="0"/>
        <v>211.09</v>
      </c>
      <c r="O34" s="112">
        <f t="shared" si="1"/>
        <v>-1.0000000000019327E-2</v>
      </c>
      <c r="P34">
        <v>168.56201430669381</v>
      </c>
      <c r="Q34">
        <v>5.529738026434222</v>
      </c>
      <c r="R34">
        <v>0.55997347103131367</v>
      </c>
      <c r="S34">
        <v>29.738591122270122</v>
      </c>
      <c r="T34">
        <v>6.6896830735705146</v>
      </c>
      <c r="U34" s="114">
        <f t="shared" si="2"/>
        <v>211.07999999999998</v>
      </c>
      <c r="V34" s="112">
        <f t="shared" si="3"/>
        <v>0</v>
      </c>
      <c r="Y34">
        <f>BAWANA!BA34+BAWANA!BB34</f>
        <v>2.46</v>
      </c>
      <c r="Z34">
        <f>BAWANA!BH34+BAWANA!BI34</f>
        <v>2.46</v>
      </c>
      <c r="AA34">
        <f>BAWANA!AB34+BAWANA!AC34</f>
        <v>2.46</v>
      </c>
      <c r="AB34">
        <f>BAWANA!AI34+BAWANA!AJ34</f>
        <v>2.46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30</v>
      </c>
      <c r="D35">
        <f>BAWANA!AP35</f>
        <v>230.29</v>
      </c>
      <c r="E35">
        <f>BAWANA!AQ35</f>
        <v>25.08</v>
      </c>
      <c r="F35">
        <f t="shared" si="4"/>
        <v>808</v>
      </c>
      <c r="G35">
        <f t="shared" si="5"/>
        <v>255.37</v>
      </c>
      <c r="H35" s="112"/>
      <c r="I35">
        <f>BRPL_EOD!AM35+BRPL_EOD!AN35</f>
        <v>212.85999999999999</v>
      </c>
      <c r="J35">
        <f>BYPL_EOD!AM35+BYPL_EOD!AN35</f>
        <v>5.53</v>
      </c>
      <c r="K35">
        <f>MES_EOD!AM35+MES_EOD!AN35</f>
        <v>0.56000000000000005</v>
      </c>
      <c r="L35">
        <f>NDMC_EOD!AM35+NDMC_EOD!AN35</f>
        <v>29.740000000000002</v>
      </c>
      <c r="M35">
        <f>TPDDL_EOD!AM35+TPDDL_EOD!AN35</f>
        <v>6.69</v>
      </c>
      <c r="N35">
        <f t="shared" si="0"/>
        <v>255.38</v>
      </c>
      <c r="O35" s="112">
        <f t="shared" si="1"/>
        <v>-9.9999999999909051E-3</v>
      </c>
      <c r="P35">
        <v>212.85166496984885</v>
      </c>
      <c r="Q35">
        <v>5.5297834599420472</v>
      </c>
      <c r="R35">
        <v>0.55997807189286564</v>
      </c>
      <c r="S35">
        <v>29.738835460881827</v>
      </c>
      <c r="T35">
        <v>6.6897380374344122</v>
      </c>
      <c r="U35" s="114">
        <f t="shared" si="2"/>
        <v>255.37</v>
      </c>
      <c r="V35" s="112">
        <f t="shared" si="3"/>
        <v>0</v>
      </c>
      <c r="Y35">
        <f>BAWANA!BA35+BAWANA!BB35</f>
        <v>2.46</v>
      </c>
      <c r="Z35">
        <f>BAWANA!BH35+BAWANA!BI35</f>
        <v>2.46</v>
      </c>
      <c r="AA35">
        <f>BAWANA!AB35+BAWANA!AC35</f>
        <v>2.46</v>
      </c>
      <c r="AB35">
        <f>BAWANA!AI35+BAWANA!AJ35</f>
        <v>2.46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30</v>
      </c>
      <c r="D36">
        <f>BAWANA!AP36</f>
        <v>253.82</v>
      </c>
      <c r="E36">
        <f>BAWANA!AQ36</f>
        <v>25.08</v>
      </c>
      <c r="F36">
        <f t="shared" si="4"/>
        <v>808</v>
      </c>
      <c r="G36">
        <f t="shared" si="5"/>
        <v>278.89999999999998</v>
      </c>
      <c r="H36" s="112"/>
      <c r="I36">
        <f>BRPL_EOD!AM36+BRPL_EOD!AN36</f>
        <v>236.39</v>
      </c>
      <c r="J36">
        <f>BYPL_EOD!AM36+BYPL_EOD!AN36</f>
        <v>5.53</v>
      </c>
      <c r="K36">
        <f>MES_EOD!AM36+MES_EOD!AN36</f>
        <v>0.56000000000000005</v>
      </c>
      <c r="L36">
        <f>NDMC_EOD!AM36+NDMC_EOD!AN36</f>
        <v>29.740000000000002</v>
      </c>
      <c r="M36">
        <f>TPDDL_EOD!AM36+TPDDL_EOD!AN36</f>
        <v>6.69</v>
      </c>
      <c r="N36">
        <f t="shared" si="0"/>
        <v>278.90999999999997</v>
      </c>
      <c r="O36" s="112">
        <f t="shared" si="1"/>
        <v>-9.9999999999909051E-3</v>
      </c>
      <c r="P36">
        <v>236.38152450611307</v>
      </c>
      <c r="Q36">
        <v>5.5298017281560368</v>
      </c>
      <c r="R36">
        <v>0.55997992183858603</v>
      </c>
      <c r="S36">
        <v>29.738933706213476</v>
      </c>
      <c r="T36">
        <v>6.6897601376788218</v>
      </c>
      <c r="U36" s="114">
        <f t="shared" si="2"/>
        <v>278.89999999999998</v>
      </c>
      <c r="V36" s="112">
        <f t="shared" si="3"/>
        <v>0</v>
      </c>
      <c r="Y36">
        <f>BAWANA!BA36+BAWANA!BB36</f>
        <v>2.46</v>
      </c>
      <c r="Z36">
        <f>BAWANA!BH36+BAWANA!BI36</f>
        <v>2.46</v>
      </c>
      <c r="AA36">
        <f>BAWANA!AB36+BAWANA!AC36</f>
        <v>2.46</v>
      </c>
      <c r="AB36">
        <f>BAWANA!AI36+BAWANA!AJ36</f>
        <v>2.46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30</v>
      </c>
      <c r="D37">
        <f>BAWANA!AP37</f>
        <v>217.72</v>
      </c>
      <c r="E37">
        <f>BAWANA!AQ37</f>
        <v>25.08</v>
      </c>
      <c r="F37">
        <f t="shared" si="4"/>
        <v>808</v>
      </c>
      <c r="G37">
        <f t="shared" si="5"/>
        <v>242.8</v>
      </c>
      <c r="H37" s="112"/>
      <c r="I37">
        <f>BRPL_EOD!AM37+BRPL_EOD!AN37</f>
        <v>200.29</v>
      </c>
      <c r="J37">
        <f>BYPL_EOD!AM37+BYPL_EOD!AN37</f>
        <v>5.53</v>
      </c>
      <c r="K37">
        <f>MES_EOD!AM37+MES_EOD!AN37</f>
        <v>0.56000000000000005</v>
      </c>
      <c r="L37">
        <f>NDMC_EOD!AM37+NDMC_EOD!AN37</f>
        <v>29.740000000000002</v>
      </c>
      <c r="M37">
        <f>TPDDL_EOD!AM37+TPDDL_EOD!AN37</f>
        <v>6.69</v>
      </c>
      <c r="N37">
        <f t="shared" si="0"/>
        <v>242.81</v>
      </c>
      <c r="O37" s="112">
        <f t="shared" si="1"/>
        <v>-9.9999999999909051E-3</v>
      </c>
      <c r="P37">
        <v>200.28175116346114</v>
      </c>
      <c r="Q37">
        <v>5.5297722499073352</v>
      </c>
      <c r="R37">
        <v>0.55997693669947701</v>
      </c>
      <c r="S37">
        <v>29.73877517400437</v>
      </c>
      <c r="T37">
        <v>6.6897244759276804</v>
      </c>
      <c r="U37" s="114">
        <f t="shared" si="2"/>
        <v>242.79999999999998</v>
      </c>
      <c r="V37" s="112">
        <f t="shared" si="3"/>
        <v>0</v>
      </c>
      <c r="Y37">
        <f>BAWANA!BA37+BAWANA!BB37</f>
        <v>2.46</v>
      </c>
      <c r="Z37">
        <f>BAWANA!BH37+BAWANA!BI37</f>
        <v>2.46</v>
      </c>
      <c r="AA37">
        <f>BAWANA!AB37+BAWANA!AC37</f>
        <v>2.46</v>
      </c>
      <c r="AB37">
        <f>BAWANA!AI37+BAWANA!AJ37</f>
        <v>2.46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30</v>
      </c>
      <c r="D38">
        <f>BAWANA!AP38</f>
        <v>293.91000000000003</v>
      </c>
      <c r="E38">
        <f>BAWANA!AQ38</f>
        <v>25.08</v>
      </c>
      <c r="F38">
        <f t="shared" si="4"/>
        <v>808</v>
      </c>
      <c r="G38">
        <f t="shared" si="5"/>
        <v>318.99</v>
      </c>
      <c r="H38" s="112"/>
      <c r="I38">
        <f>BRPL_EOD!AM38+BRPL_EOD!AN38</f>
        <v>276.48</v>
      </c>
      <c r="J38">
        <f>BYPL_EOD!AM38+BYPL_EOD!AN38</f>
        <v>5.53</v>
      </c>
      <c r="K38">
        <f>MES_EOD!AM38+MES_EOD!AN38</f>
        <v>0.56000000000000005</v>
      </c>
      <c r="L38">
        <f>NDMC_EOD!AM38+NDMC_EOD!AN38</f>
        <v>29.740000000000002</v>
      </c>
      <c r="M38">
        <f>TPDDL_EOD!AM38+TPDDL_EOD!AN38</f>
        <v>6.69</v>
      </c>
      <c r="N38">
        <f t="shared" si="0"/>
        <v>319</v>
      </c>
      <c r="O38" s="112">
        <f t="shared" si="1"/>
        <v>-9.9999999999909051E-3</v>
      </c>
      <c r="P38">
        <v>276.47133291536051</v>
      </c>
      <c r="Q38">
        <v>5.5298266457680256</v>
      </c>
      <c r="R38">
        <v>0.55998244514106588</v>
      </c>
      <c r="S38">
        <v>29.73906771159875</v>
      </c>
      <c r="T38">
        <v>6.6897902821316624</v>
      </c>
      <c r="U38" s="114">
        <f t="shared" si="2"/>
        <v>318.99</v>
      </c>
      <c r="V38" s="112">
        <f t="shared" si="3"/>
        <v>0</v>
      </c>
      <c r="Y38">
        <f>BAWANA!BA38+BAWANA!BB38</f>
        <v>2.46</v>
      </c>
      <c r="Z38">
        <f>BAWANA!BH38+BAWANA!BI38</f>
        <v>2.46</v>
      </c>
      <c r="AA38">
        <f>BAWANA!AB38+BAWANA!AC38</f>
        <v>2.46</v>
      </c>
      <c r="AB38">
        <f>BAWANA!AI38+BAWANA!AJ38</f>
        <v>2.46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30</v>
      </c>
      <c r="D39">
        <f>BAWANA!AP39</f>
        <v>300</v>
      </c>
      <c r="E39">
        <f>BAWANA!AQ39</f>
        <v>25.08</v>
      </c>
      <c r="F39">
        <f t="shared" si="4"/>
        <v>808</v>
      </c>
      <c r="G39">
        <f t="shared" si="5"/>
        <v>325.08</v>
      </c>
      <c r="H39" s="112"/>
      <c r="I39">
        <f>BRPL_EOD!AM39+BRPL_EOD!AN39</f>
        <v>285.3</v>
      </c>
      <c r="J39">
        <f>BYPL_EOD!AM39+BYPL_EOD!AN39</f>
        <v>5.53</v>
      </c>
      <c r="K39">
        <f>MES_EOD!AM39+MES_EOD!AN39</f>
        <v>0.56000000000000005</v>
      </c>
      <c r="L39">
        <f>NDMC_EOD!AM39+NDMC_EOD!AN39</f>
        <v>27.009999999999998</v>
      </c>
      <c r="M39">
        <f>TPDDL_EOD!AM39+TPDDL_EOD!AN39</f>
        <v>6.69</v>
      </c>
      <c r="N39">
        <f t="shared" si="0"/>
        <v>325.08999999999997</v>
      </c>
      <c r="O39" s="112">
        <f t="shared" si="1"/>
        <v>-9.9999999999909051E-3</v>
      </c>
      <c r="P39">
        <v>285.29122396874715</v>
      </c>
      <c r="Q39">
        <v>5.5298298932603283</v>
      </c>
      <c r="R39">
        <v>0.5599827740010459</v>
      </c>
      <c r="S39">
        <v>27.009169153157586</v>
      </c>
      <c r="T39">
        <v>6.6897942108339237</v>
      </c>
      <c r="U39" s="114">
        <f t="shared" si="2"/>
        <v>325.08000000000004</v>
      </c>
      <c r="V39" s="112">
        <f t="shared" si="3"/>
        <v>0</v>
      </c>
      <c r="Y39">
        <f>BAWANA!BA39+BAWANA!BB39</f>
        <v>2.46</v>
      </c>
      <c r="Z39">
        <f>BAWANA!BH39+BAWANA!BI39</f>
        <v>2.46</v>
      </c>
      <c r="AA39">
        <f>BAWANA!AB39+BAWANA!AC39</f>
        <v>2.46</v>
      </c>
      <c r="AB39">
        <f>BAWANA!AI39+BAWANA!AJ39</f>
        <v>2.46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30</v>
      </c>
      <c r="D40">
        <f>BAWANA!AP40</f>
        <v>300</v>
      </c>
      <c r="E40">
        <f>BAWANA!AQ40</f>
        <v>25.08</v>
      </c>
      <c r="F40">
        <f t="shared" si="4"/>
        <v>808</v>
      </c>
      <c r="G40">
        <f t="shared" si="5"/>
        <v>325.08</v>
      </c>
      <c r="H40" s="112"/>
      <c r="I40">
        <f>BRPL_EOD!AM40+BRPL_EOD!AN40</f>
        <v>286.87</v>
      </c>
      <c r="J40">
        <f>BYPL_EOD!AM40+BYPL_EOD!AN40</f>
        <v>5.53</v>
      </c>
      <c r="K40">
        <f>MES_EOD!AM40+MES_EOD!AN40</f>
        <v>0.56000000000000005</v>
      </c>
      <c r="L40">
        <f>NDMC_EOD!AM40+NDMC_EOD!AN40</f>
        <v>25.439999999999998</v>
      </c>
      <c r="M40">
        <f>TPDDL_EOD!AM40+TPDDL_EOD!AN40</f>
        <v>6.69</v>
      </c>
      <c r="N40">
        <f t="shared" si="0"/>
        <v>325.08999999999997</v>
      </c>
      <c r="O40" s="112">
        <f t="shared" si="1"/>
        <v>-9.9999999999909051E-3</v>
      </c>
      <c r="P40">
        <v>286.86117567442864</v>
      </c>
      <c r="Q40">
        <v>5.5298298932603283</v>
      </c>
      <c r="R40">
        <v>0.5599827740010459</v>
      </c>
      <c r="S40">
        <v>25.439217447476082</v>
      </c>
      <c r="T40">
        <v>6.6897942108339237</v>
      </c>
      <c r="U40" s="114">
        <f t="shared" si="2"/>
        <v>325.08000000000004</v>
      </c>
      <c r="V40" s="112">
        <f t="shared" si="3"/>
        <v>0</v>
      </c>
      <c r="Y40">
        <f>BAWANA!BA40+BAWANA!BB40</f>
        <v>2.46</v>
      </c>
      <c r="Z40">
        <f>BAWANA!BH40+BAWANA!BI40</f>
        <v>2.46</v>
      </c>
      <c r="AA40">
        <f>BAWANA!AB40+BAWANA!AC40</f>
        <v>2.46</v>
      </c>
      <c r="AB40">
        <f>BAWANA!AI40+BAWANA!AJ40</f>
        <v>2.46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30</v>
      </c>
      <c r="D41">
        <f>BAWANA!AP41</f>
        <v>300</v>
      </c>
      <c r="E41">
        <f>BAWANA!AQ41</f>
        <v>25.08</v>
      </c>
      <c r="F41">
        <f t="shared" si="4"/>
        <v>808</v>
      </c>
      <c r="G41">
        <f t="shared" si="5"/>
        <v>325.08</v>
      </c>
      <c r="H41" s="112"/>
      <c r="I41">
        <f>BRPL_EOD!AM41+BRPL_EOD!AN41</f>
        <v>295.11</v>
      </c>
      <c r="J41">
        <f>BYPL_EOD!AM41+BYPL_EOD!AN41</f>
        <v>5.53</v>
      </c>
      <c r="K41">
        <f>MES_EOD!AM41+MES_EOD!AN41</f>
        <v>0.56000000000000005</v>
      </c>
      <c r="L41">
        <f>NDMC_EOD!AM41+NDMC_EOD!AN41</f>
        <v>17.200000000000003</v>
      </c>
      <c r="M41">
        <f>TPDDL_EOD!AM41+TPDDL_EOD!AN41</f>
        <v>6.69</v>
      </c>
      <c r="N41">
        <f t="shared" si="0"/>
        <v>325.08999999999997</v>
      </c>
      <c r="O41" s="112">
        <f t="shared" si="1"/>
        <v>-9.9999999999909051E-3</v>
      </c>
      <c r="P41">
        <v>295.10092220615832</v>
      </c>
      <c r="Q41">
        <v>5.5298298932603283</v>
      </c>
      <c r="R41">
        <v>0.5599827740010459</v>
      </c>
      <c r="S41">
        <v>17.199470915746414</v>
      </c>
      <c r="T41">
        <v>6.6897942108339237</v>
      </c>
      <c r="U41" s="114">
        <f t="shared" si="2"/>
        <v>325.08000000000004</v>
      </c>
      <c r="V41" s="112">
        <f t="shared" si="3"/>
        <v>0</v>
      </c>
      <c r="Y41">
        <f>BAWANA!BA41+BAWANA!BB41</f>
        <v>2.46</v>
      </c>
      <c r="Z41">
        <f>BAWANA!BH41+BAWANA!BI41</f>
        <v>2.46</v>
      </c>
      <c r="AA41">
        <f>BAWANA!AB41+BAWANA!AC41</f>
        <v>2.46</v>
      </c>
      <c r="AB41">
        <f>BAWANA!AI41+BAWANA!AJ41</f>
        <v>2.46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30</v>
      </c>
      <c r="D42">
        <f>BAWANA!AP42</f>
        <v>300</v>
      </c>
      <c r="E42">
        <f>BAWANA!AQ42</f>
        <v>25.08</v>
      </c>
      <c r="F42">
        <f t="shared" si="4"/>
        <v>808</v>
      </c>
      <c r="G42">
        <f t="shared" si="5"/>
        <v>325.08</v>
      </c>
      <c r="H42" s="112"/>
      <c r="I42">
        <f>BRPL_EOD!AM42+BRPL_EOD!AN42</f>
        <v>299.39</v>
      </c>
      <c r="J42">
        <f>BYPL_EOD!AM42+BYPL_EOD!AN42</f>
        <v>5.53</v>
      </c>
      <c r="K42">
        <f>MES_EOD!AM42+MES_EOD!AN42</f>
        <v>0.56000000000000005</v>
      </c>
      <c r="L42">
        <f>NDMC_EOD!AM42+NDMC_EOD!AN42</f>
        <v>12.92</v>
      </c>
      <c r="M42">
        <f>TPDDL_EOD!AM42+TPDDL_EOD!AN42</f>
        <v>6.69</v>
      </c>
      <c r="N42">
        <f t="shared" si="0"/>
        <v>325.08999999999997</v>
      </c>
      <c r="O42" s="112">
        <f t="shared" si="1"/>
        <v>-9.9999999999909051E-3</v>
      </c>
      <c r="P42">
        <v>299.38079055030914</v>
      </c>
      <c r="Q42">
        <v>5.5298298932603283</v>
      </c>
      <c r="R42">
        <v>0.5599827740010459</v>
      </c>
      <c r="S42">
        <v>12.919602571595558</v>
      </c>
      <c r="T42">
        <v>6.6897942108339237</v>
      </c>
      <c r="U42" s="114">
        <f t="shared" si="2"/>
        <v>325.08000000000004</v>
      </c>
      <c r="V42" s="112">
        <f t="shared" si="3"/>
        <v>0</v>
      </c>
      <c r="Y42">
        <f>BAWANA!BA42+BAWANA!BB42</f>
        <v>2.46</v>
      </c>
      <c r="Z42">
        <f>BAWANA!BH42+BAWANA!BI42</f>
        <v>2.46</v>
      </c>
      <c r="AA42">
        <f>BAWANA!AB42+BAWANA!AC42</f>
        <v>2.46</v>
      </c>
      <c r="AB42">
        <f>BAWANA!AI42+BAWANA!AJ42</f>
        <v>2.46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300</v>
      </c>
      <c r="E43">
        <f>BAWANA!AQ43</f>
        <v>0</v>
      </c>
      <c r="F43">
        <f t="shared" si="4"/>
        <v>808</v>
      </c>
      <c r="G43">
        <f t="shared" si="5"/>
        <v>300</v>
      </c>
      <c r="H43" s="112"/>
      <c r="I43">
        <f>BRPL_EOD!AM43+BRPL_EOD!AN43</f>
        <v>290.06</v>
      </c>
      <c r="J43">
        <f>BYPL_EOD!AM43+BYPL_EOD!AN43</f>
        <v>0</v>
      </c>
      <c r="K43">
        <f>MES_EOD!AM43+MES_EOD!AN43</f>
        <v>0</v>
      </c>
      <c r="L43">
        <f>NDMC_EOD!AM43+NDMC_EOD!AN43</f>
        <v>9.94</v>
      </c>
      <c r="M43">
        <f>TPDDL_EOD!AM43+TPDDL_EOD!AN43</f>
        <v>0</v>
      </c>
      <c r="N43">
        <f t="shared" si="0"/>
        <v>300</v>
      </c>
      <c r="O43" s="112">
        <f t="shared" si="1"/>
        <v>0</v>
      </c>
      <c r="P43">
        <v>290.06</v>
      </c>
      <c r="Q43">
        <v>0</v>
      </c>
      <c r="R43">
        <v>0</v>
      </c>
      <c r="S43">
        <v>9.94</v>
      </c>
      <c r="T43">
        <v>0</v>
      </c>
      <c r="U43" s="114">
        <f t="shared" si="2"/>
        <v>300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300</v>
      </c>
      <c r="E44">
        <f>BAWANA!AQ44</f>
        <v>0</v>
      </c>
      <c r="F44">
        <f t="shared" si="4"/>
        <v>808</v>
      </c>
      <c r="G44">
        <f t="shared" si="5"/>
        <v>300</v>
      </c>
      <c r="H44" s="112"/>
      <c r="I44">
        <f>BRPL_EOD!AM44+BRPL_EOD!AN44</f>
        <v>289.98</v>
      </c>
      <c r="J44">
        <f>BYPL_EOD!AM44+BYPL_EOD!AN44</f>
        <v>0</v>
      </c>
      <c r="K44">
        <f>MES_EOD!AM44+MES_EOD!AN44</f>
        <v>0</v>
      </c>
      <c r="L44">
        <f>NDMC_EOD!AM44+NDMC_EOD!AN44</f>
        <v>10.02</v>
      </c>
      <c r="M44">
        <f>TPDDL_EOD!AM44+TPDDL_EOD!AN44</f>
        <v>0</v>
      </c>
      <c r="N44">
        <f t="shared" si="0"/>
        <v>300</v>
      </c>
      <c r="O44" s="112">
        <f t="shared" si="1"/>
        <v>0</v>
      </c>
      <c r="P44">
        <v>289.98</v>
      </c>
      <c r="Q44">
        <v>0</v>
      </c>
      <c r="R44">
        <v>0</v>
      </c>
      <c r="S44">
        <v>10.02</v>
      </c>
      <c r="T44">
        <v>0</v>
      </c>
      <c r="U44" s="114">
        <f t="shared" si="2"/>
        <v>300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151</v>
      </c>
      <c r="E45">
        <f>BAWANA!AQ45</f>
        <v>0</v>
      </c>
      <c r="F45">
        <f t="shared" si="4"/>
        <v>808</v>
      </c>
      <c r="G45">
        <f t="shared" si="5"/>
        <v>151</v>
      </c>
      <c r="H45" s="112"/>
      <c r="I45">
        <f>BRPL_EOD!AM45+BRPL_EOD!AN45</f>
        <v>139</v>
      </c>
      <c r="J45">
        <f>BYPL_EOD!AM45+BYPL_EOD!AN45</f>
        <v>0</v>
      </c>
      <c r="K45">
        <f>MES_EOD!AM45+MES_EOD!AN45</f>
        <v>0</v>
      </c>
      <c r="L45">
        <f>NDMC_EOD!AM45+NDMC_EOD!AN45</f>
        <v>12</v>
      </c>
      <c r="M45">
        <f>TPDDL_EOD!AM45+TPDDL_EOD!AN45</f>
        <v>0</v>
      </c>
      <c r="N45">
        <f t="shared" si="0"/>
        <v>151</v>
      </c>
      <c r="O45" s="112">
        <f t="shared" si="1"/>
        <v>0</v>
      </c>
      <c r="P45">
        <v>139</v>
      </c>
      <c r="Q45">
        <v>0</v>
      </c>
      <c r="R45">
        <v>0</v>
      </c>
      <c r="S45">
        <v>12</v>
      </c>
      <c r="T45">
        <v>0</v>
      </c>
      <c r="U45" s="114">
        <f t="shared" si="2"/>
        <v>151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151</v>
      </c>
      <c r="E46">
        <f>BAWANA!AQ46</f>
        <v>0</v>
      </c>
      <c r="F46">
        <f t="shared" si="4"/>
        <v>808</v>
      </c>
      <c r="G46">
        <f t="shared" si="5"/>
        <v>151</v>
      </c>
      <c r="H46" s="112"/>
      <c r="I46">
        <f>BRPL_EOD!AM46+BRPL_EOD!AN46</f>
        <v>139</v>
      </c>
      <c r="J46">
        <f>BYPL_EOD!AM46+BYPL_EOD!AN46</f>
        <v>0</v>
      </c>
      <c r="K46">
        <f>MES_EOD!AM46+MES_EOD!AN46</f>
        <v>0</v>
      </c>
      <c r="L46">
        <f>NDMC_EOD!AM46+NDMC_EOD!AN46</f>
        <v>12</v>
      </c>
      <c r="M46">
        <f>TPDDL_EOD!AM46+TPDDL_EOD!AN46</f>
        <v>0</v>
      </c>
      <c r="N46">
        <f t="shared" si="0"/>
        <v>151</v>
      </c>
      <c r="O46" s="112">
        <f t="shared" si="1"/>
        <v>0</v>
      </c>
      <c r="P46">
        <v>139</v>
      </c>
      <c r="Q46">
        <v>0</v>
      </c>
      <c r="R46">
        <v>0</v>
      </c>
      <c r="S46">
        <v>12</v>
      </c>
      <c r="T46">
        <v>0</v>
      </c>
      <c r="U46" s="114">
        <f t="shared" si="2"/>
        <v>151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151</v>
      </c>
      <c r="E47">
        <f>BAWANA!AQ47</f>
        <v>0</v>
      </c>
      <c r="F47">
        <f t="shared" si="4"/>
        <v>808</v>
      </c>
      <c r="G47">
        <f t="shared" si="5"/>
        <v>151</v>
      </c>
      <c r="H47" s="112"/>
      <c r="I47">
        <f>BRPL_EOD!AM47+BRPL_EOD!AN47</f>
        <v>139</v>
      </c>
      <c r="J47">
        <f>BYPL_EOD!AM47+BYPL_EOD!AN47</f>
        <v>0</v>
      </c>
      <c r="K47">
        <f>MES_EOD!AM47+MES_EOD!AN47</f>
        <v>0</v>
      </c>
      <c r="L47">
        <f>NDMC_EOD!AM47+NDMC_EOD!AN47</f>
        <v>12</v>
      </c>
      <c r="M47">
        <f>TPDDL_EOD!AM47+TPDDL_EOD!AN47</f>
        <v>0</v>
      </c>
      <c r="N47">
        <f t="shared" si="0"/>
        <v>151</v>
      </c>
      <c r="O47" s="112">
        <f t="shared" si="1"/>
        <v>0</v>
      </c>
      <c r="P47">
        <v>139</v>
      </c>
      <c r="Q47">
        <v>0</v>
      </c>
      <c r="R47">
        <v>0</v>
      </c>
      <c r="S47">
        <v>12</v>
      </c>
      <c r="T47">
        <v>0</v>
      </c>
      <c r="U47" s="114">
        <f t="shared" si="2"/>
        <v>151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151</v>
      </c>
      <c r="E48">
        <f>BAWANA!AQ48</f>
        <v>0</v>
      </c>
      <c r="F48">
        <f t="shared" si="4"/>
        <v>808</v>
      </c>
      <c r="G48">
        <f t="shared" si="5"/>
        <v>151</v>
      </c>
      <c r="H48" s="112"/>
      <c r="I48">
        <f>BRPL_EOD!AM48+BRPL_EOD!AN48</f>
        <v>139</v>
      </c>
      <c r="J48">
        <f>BYPL_EOD!AM48+BYPL_EOD!AN48</f>
        <v>0</v>
      </c>
      <c r="K48">
        <f>MES_EOD!AM48+MES_EOD!AN48</f>
        <v>0</v>
      </c>
      <c r="L48">
        <f>NDMC_EOD!AM48+NDMC_EOD!AN48</f>
        <v>12</v>
      </c>
      <c r="M48">
        <f>TPDDL_EOD!AM48+TPDDL_EOD!AN48</f>
        <v>0</v>
      </c>
      <c r="N48">
        <f t="shared" si="0"/>
        <v>151</v>
      </c>
      <c r="O48" s="112">
        <f t="shared" si="1"/>
        <v>0</v>
      </c>
      <c r="P48">
        <v>139</v>
      </c>
      <c r="Q48">
        <v>0</v>
      </c>
      <c r="R48">
        <v>0</v>
      </c>
      <c r="S48">
        <v>12</v>
      </c>
      <c r="T48">
        <v>0</v>
      </c>
      <c r="U48" s="114">
        <f t="shared" si="2"/>
        <v>151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151</v>
      </c>
      <c r="E49">
        <f>BAWANA!AQ49</f>
        <v>0</v>
      </c>
      <c r="F49">
        <f t="shared" si="4"/>
        <v>808</v>
      </c>
      <c r="G49">
        <f t="shared" si="5"/>
        <v>151</v>
      </c>
      <c r="H49" s="112"/>
      <c r="I49">
        <f>BRPL_EOD!AM49+BRPL_EOD!AN49</f>
        <v>139</v>
      </c>
      <c r="J49">
        <f>BYPL_EOD!AM49+BYPL_EOD!AN49</f>
        <v>0</v>
      </c>
      <c r="K49">
        <f>MES_EOD!AM49+MES_EOD!AN49</f>
        <v>0</v>
      </c>
      <c r="L49">
        <f>NDMC_EOD!AM49+NDMC_EOD!AN49</f>
        <v>12</v>
      </c>
      <c r="M49">
        <f>TPDDL_EOD!AM49+TPDDL_EOD!AN49</f>
        <v>0</v>
      </c>
      <c r="N49">
        <f t="shared" si="0"/>
        <v>151</v>
      </c>
      <c r="O49" s="112">
        <f t="shared" si="1"/>
        <v>0</v>
      </c>
      <c r="P49">
        <v>139</v>
      </c>
      <c r="Q49">
        <v>0</v>
      </c>
      <c r="R49">
        <v>0</v>
      </c>
      <c r="S49">
        <v>12</v>
      </c>
      <c r="T49">
        <v>0</v>
      </c>
      <c r="U49" s="114">
        <f t="shared" si="2"/>
        <v>151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151</v>
      </c>
      <c r="E50">
        <f>BAWANA!AQ50</f>
        <v>0</v>
      </c>
      <c r="F50">
        <f t="shared" si="4"/>
        <v>808</v>
      </c>
      <c r="G50">
        <f t="shared" si="5"/>
        <v>151</v>
      </c>
      <c r="H50" s="112"/>
      <c r="I50">
        <f>BRPL_EOD!AM50+BRPL_EOD!AN50</f>
        <v>139</v>
      </c>
      <c r="J50">
        <f>BYPL_EOD!AM50+BYPL_EOD!AN50</f>
        <v>0</v>
      </c>
      <c r="K50">
        <f>MES_EOD!AM50+MES_EOD!AN50</f>
        <v>0</v>
      </c>
      <c r="L50">
        <f>NDMC_EOD!AM50+NDMC_EOD!AN50</f>
        <v>12</v>
      </c>
      <c r="M50">
        <f>TPDDL_EOD!AM50+TPDDL_EOD!AN50</f>
        <v>0</v>
      </c>
      <c r="N50">
        <f t="shared" si="0"/>
        <v>151</v>
      </c>
      <c r="O50" s="112">
        <f t="shared" si="1"/>
        <v>0</v>
      </c>
      <c r="P50">
        <v>139</v>
      </c>
      <c r="Q50">
        <v>0</v>
      </c>
      <c r="R50">
        <v>0</v>
      </c>
      <c r="S50">
        <v>12</v>
      </c>
      <c r="T50">
        <v>0</v>
      </c>
      <c r="U50" s="114">
        <f t="shared" si="2"/>
        <v>151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151</v>
      </c>
      <c r="E51">
        <f>BAWANA!AQ51</f>
        <v>0</v>
      </c>
      <c r="F51">
        <f t="shared" si="4"/>
        <v>808</v>
      </c>
      <c r="G51">
        <f t="shared" si="5"/>
        <v>151</v>
      </c>
      <c r="H51" s="112"/>
      <c r="I51">
        <f>BRPL_EOD!AM51+BRPL_EOD!AN51</f>
        <v>139</v>
      </c>
      <c r="J51">
        <f>BYPL_EOD!AM51+BYPL_EOD!AN51</f>
        <v>0</v>
      </c>
      <c r="K51">
        <f>MES_EOD!AM51+MES_EOD!AN51</f>
        <v>0</v>
      </c>
      <c r="L51">
        <f>NDMC_EOD!AM51+NDMC_EOD!AN51</f>
        <v>12</v>
      </c>
      <c r="M51">
        <f>TPDDL_EOD!AM51+TPDDL_EOD!AN51</f>
        <v>0</v>
      </c>
      <c r="N51">
        <f t="shared" si="0"/>
        <v>151</v>
      </c>
      <c r="O51" s="112">
        <f t="shared" si="1"/>
        <v>0</v>
      </c>
      <c r="P51">
        <v>139</v>
      </c>
      <c r="Q51">
        <v>0</v>
      </c>
      <c r="R51">
        <v>0</v>
      </c>
      <c r="S51">
        <v>12</v>
      </c>
      <c r="T51">
        <v>0</v>
      </c>
      <c r="U51" s="114">
        <f t="shared" si="2"/>
        <v>151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151</v>
      </c>
      <c r="E52">
        <f>BAWANA!AQ52</f>
        <v>0</v>
      </c>
      <c r="F52">
        <f t="shared" si="4"/>
        <v>808</v>
      </c>
      <c r="G52">
        <f t="shared" si="5"/>
        <v>151</v>
      </c>
      <c r="H52" s="112"/>
      <c r="I52">
        <f>BRPL_EOD!AM52+BRPL_EOD!AN52</f>
        <v>139</v>
      </c>
      <c r="J52">
        <f>BYPL_EOD!AM52+BYPL_EOD!AN52</f>
        <v>0</v>
      </c>
      <c r="K52">
        <f>MES_EOD!AM52+MES_EOD!AN52</f>
        <v>0</v>
      </c>
      <c r="L52">
        <f>NDMC_EOD!AM52+NDMC_EOD!AN52</f>
        <v>12</v>
      </c>
      <c r="M52">
        <f>TPDDL_EOD!AM52+TPDDL_EOD!AN52</f>
        <v>0</v>
      </c>
      <c r="N52">
        <f t="shared" si="0"/>
        <v>151</v>
      </c>
      <c r="O52" s="112">
        <f t="shared" si="1"/>
        <v>0</v>
      </c>
      <c r="P52">
        <v>139</v>
      </c>
      <c r="Q52">
        <v>0</v>
      </c>
      <c r="R52">
        <v>0</v>
      </c>
      <c r="S52">
        <v>12</v>
      </c>
      <c r="T52">
        <v>0</v>
      </c>
      <c r="U52" s="114">
        <f t="shared" si="2"/>
        <v>151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151</v>
      </c>
      <c r="E53">
        <f>BAWANA!AQ53</f>
        <v>0</v>
      </c>
      <c r="F53">
        <f t="shared" si="4"/>
        <v>808</v>
      </c>
      <c r="G53">
        <f t="shared" si="5"/>
        <v>151</v>
      </c>
      <c r="H53" s="112"/>
      <c r="I53">
        <f>BRPL_EOD!AM53+BRPL_EOD!AN53</f>
        <v>139</v>
      </c>
      <c r="J53">
        <f>BYPL_EOD!AM53+BYPL_EOD!AN53</f>
        <v>0</v>
      </c>
      <c r="K53">
        <f>MES_EOD!AM53+MES_EOD!AN53</f>
        <v>0</v>
      </c>
      <c r="L53">
        <f>NDMC_EOD!AM53+NDMC_EOD!AN53</f>
        <v>12</v>
      </c>
      <c r="M53">
        <f>TPDDL_EOD!AM53+TPDDL_EOD!AN53</f>
        <v>0</v>
      </c>
      <c r="N53">
        <f t="shared" si="0"/>
        <v>151</v>
      </c>
      <c r="O53" s="112">
        <f t="shared" si="1"/>
        <v>0</v>
      </c>
      <c r="P53">
        <v>139</v>
      </c>
      <c r="Q53">
        <v>0</v>
      </c>
      <c r="R53">
        <v>0</v>
      </c>
      <c r="S53">
        <v>12</v>
      </c>
      <c r="T53">
        <v>0</v>
      </c>
      <c r="U53" s="114">
        <f t="shared" si="2"/>
        <v>151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151</v>
      </c>
      <c r="E54">
        <f>BAWANA!AQ54</f>
        <v>0</v>
      </c>
      <c r="F54">
        <f t="shared" si="4"/>
        <v>808</v>
      </c>
      <c r="G54">
        <f t="shared" si="5"/>
        <v>151</v>
      </c>
      <c r="H54" s="112"/>
      <c r="I54">
        <f>BRPL_EOD!AM54+BRPL_EOD!AN54</f>
        <v>139</v>
      </c>
      <c r="J54">
        <f>BYPL_EOD!AM54+BYPL_EOD!AN54</f>
        <v>0</v>
      </c>
      <c r="K54">
        <f>MES_EOD!AM54+MES_EOD!AN54</f>
        <v>0</v>
      </c>
      <c r="L54">
        <f>NDMC_EOD!AM54+NDMC_EOD!AN54</f>
        <v>12</v>
      </c>
      <c r="M54">
        <f>TPDDL_EOD!AM54+TPDDL_EOD!AN54</f>
        <v>0</v>
      </c>
      <c r="N54">
        <f t="shared" si="0"/>
        <v>151</v>
      </c>
      <c r="O54" s="112">
        <f t="shared" si="1"/>
        <v>0</v>
      </c>
      <c r="P54">
        <v>139</v>
      </c>
      <c r="Q54">
        <v>0</v>
      </c>
      <c r="R54">
        <v>0</v>
      </c>
      <c r="S54">
        <v>12</v>
      </c>
      <c r="T54">
        <v>0</v>
      </c>
      <c r="U54" s="114">
        <f t="shared" si="2"/>
        <v>151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808</v>
      </c>
      <c r="G55">
        <f t="shared" si="5"/>
        <v>150</v>
      </c>
      <c r="H55" s="112"/>
      <c r="I55">
        <f>BRPL_EOD!AM55+BRPL_EOD!AN55</f>
        <v>140</v>
      </c>
      <c r="J55">
        <f>BYPL_EOD!AM55+BYPL_EOD!AN55</f>
        <v>0</v>
      </c>
      <c r="K55">
        <f>MES_EOD!AM55+MES_EOD!AN55</f>
        <v>0</v>
      </c>
      <c r="L55">
        <f>NDMC_EOD!AM55+NDMC_EOD!AN55</f>
        <v>10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140</v>
      </c>
      <c r="Q55">
        <v>0</v>
      </c>
      <c r="R55">
        <v>0</v>
      </c>
      <c r="S55">
        <v>10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808</v>
      </c>
      <c r="G56">
        <f t="shared" si="5"/>
        <v>150</v>
      </c>
      <c r="H56" s="112"/>
      <c r="I56">
        <f>BRPL_EOD!AM56+BRPL_EOD!AN56</f>
        <v>140</v>
      </c>
      <c r="J56">
        <f>BYPL_EOD!AM56+BYPL_EOD!AN56</f>
        <v>0</v>
      </c>
      <c r="K56">
        <f>MES_EOD!AM56+MES_EOD!AN56</f>
        <v>0</v>
      </c>
      <c r="L56">
        <f>NDMC_EOD!AM56+NDMC_EOD!AN56</f>
        <v>10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140</v>
      </c>
      <c r="Q56">
        <v>0</v>
      </c>
      <c r="R56">
        <v>0</v>
      </c>
      <c r="S56">
        <v>10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808</v>
      </c>
      <c r="G57">
        <f t="shared" si="5"/>
        <v>150</v>
      </c>
      <c r="H57" s="112"/>
      <c r="I57">
        <f>BRPL_EOD!AM57+BRPL_EOD!AN57</f>
        <v>140</v>
      </c>
      <c r="J57">
        <f>BYPL_EOD!AM57+BYPL_EOD!AN57</f>
        <v>0</v>
      </c>
      <c r="K57">
        <f>MES_EOD!AM57+MES_EOD!AN57</f>
        <v>0</v>
      </c>
      <c r="L57">
        <f>NDMC_EOD!AM57+NDMC_EOD!AN57</f>
        <v>10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140</v>
      </c>
      <c r="Q57">
        <v>0</v>
      </c>
      <c r="R57">
        <v>0</v>
      </c>
      <c r="S57">
        <v>10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808</v>
      </c>
      <c r="G58">
        <f t="shared" si="5"/>
        <v>150</v>
      </c>
      <c r="H58" s="112"/>
      <c r="I58">
        <f>BRPL_EOD!AM58+BRPL_EOD!AN58</f>
        <v>140</v>
      </c>
      <c r="J58">
        <f>BYPL_EOD!AM58+BYPL_EOD!AN58</f>
        <v>0</v>
      </c>
      <c r="K58">
        <f>MES_EOD!AM58+MES_EOD!AN58</f>
        <v>0</v>
      </c>
      <c r="L58">
        <f>NDMC_EOD!AM58+NDMC_EOD!AN58</f>
        <v>10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140</v>
      </c>
      <c r="Q58">
        <v>0</v>
      </c>
      <c r="R58">
        <v>0</v>
      </c>
      <c r="S58">
        <v>10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808</v>
      </c>
      <c r="G59">
        <f t="shared" si="5"/>
        <v>150</v>
      </c>
      <c r="H59" s="112"/>
      <c r="I59">
        <f>BRPL_EOD!AM59+BRPL_EOD!AN59</f>
        <v>140</v>
      </c>
      <c r="J59">
        <f>BYPL_EOD!AM59+BYPL_EOD!AN59</f>
        <v>0</v>
      </c>
      <c r="K59">
        <f>MES_EOD!AM59+MES_EOD!AN59</f>
        <v>0</v>
      </c>
      <c r="L59">
        <f>NDMC_EOD!AM59+NDMC_EOD!AN59</f>
        <v>10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140</v>
      </c>
      <c r="Q59">
        <v>0</v>
      </c>
      <c r="R59">
        <v>0</v>
      </c>
      <c r="S59">
        <v>10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808</v>
      </c>
      <c r="G60">
        <f t="shared" si="5"/>
        <v>150</v>
      </c>
      <c r="H60" s="112"/>
      <c r="I60">
        <f>BRPL_EOD!AM60+BRPL_EOD!AN60</f>
        <v>140</v>
      </c>
      <c r="J60">
        <f>BYPL_EOD!AM60+BYPL_EOD!AN60</f>
        <v>0</v>
      </c>
      <c r="K60">
        <f>MES_EOD!AM60+MES_EOD!AN60</f>
        <v>0</v>
      </c>
      <c r="L60">
        <f>NDMC_EOD!AM60+NDMC_EOD!AN60</f>
        <v>10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140</v>
      </c>
      <c r="Q60">
        <v>0</v>
      </c>
      <c r="R60">
        <v>0</v>
      </c>
      <c r="S60">
        <v>10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808</v>
      </c>
      <c r="G61">
        <f t="shared" si="5"/>
        <v>150</v>
      </c>
      <c r="H61" s="112"/>
      <c r="I61">
        <f>BRPL_EOD!AM61+BRPL_EOD!AN61</f>
        <v>140</v>
      </c>
      <c r="J61">
        <f>BYPL_EOD!AM61+BYPL_EOD!AN61</f>
        <v>0</v>
      </c>
      <c r="K61">
        <f>MES_EOD!AM61+MES_EOD!AN61</f>
        <v>0</v>
      </c>
      <c r="L61">
        <f>NDMC_EOD!AM61+NDMC_EOD!AN61</f>
        <v>10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140</v>
      </c>
      <c r="Q61">
        <v>0</v>
      </c>
      <c r="R61">
        <v>0</v>
      </c>
      <c r="S61">
        <v>10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808</v>
      </c>
      <c r="G62">
        <f t="shared" si="5"/>
        <v>150</v>
      </c>
      <c r="H62" s="112"/>
      <c r="I62">
        <f>BRPL_EOD!AM62+BRPL_EOD!AN62</f>
        <v>140</v>
      </c>
      <c r="J62">
        <f>BYPL_EOD!AM62+BYPL_EOD!AN62</f>
        <v>0</v>
      </c>
      <c r="K62">
        <f>MES_EOD!AM62+MES_EOD!AN62</f>
        <v>0</v>
      </c>
      <c r="L62">
        <f>NDMC_EOD!AM62+NDMC_EOD!AN62</f>
        <v>10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140</v>
      </c>
      <c r="Q62">
        <v>0</v>
      </c>
      <c r="R62">
        <v>0</v>
      </c>
      <c r="S62">
        <v>10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808</v>
      </c>
      <c r="G63">
        <f t="shared" si="5"/>
        <v>150</v>
      </c>
      <c r="H63" s="112"/>
      <c r="I63">
        <f>BRPL_EOD!AM63+BRPL_EOD!AN63</f>
        <v>140</v>
      </c>
      <c r="J63">
        <f>BYPL_EOD!AM63+BYPL_EOD!AN63</f>
        <v>0</v>
      </c>
      <c r="K63">
        <f>MES_EOD!AM63+MES_EOD!AN63</f>
        <v>0</v>
      </c>
      <c r="L63">
        <f>NDMC_EOD!AM63+NDMC_EOD!AN63</f>
        <v>10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140</v>
      </c>
      <c r="Q63">
        <v>0</v>
      </c>
      <c r="R63">
        <v>0</v>
      </c>
      <c r="S63">
        <v>10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808</v>
      </c>
      <c r="G64">
        <f t="shared" si="5"/>
        <v>150</v>
      </c>
      <c r="H64" s="112"/>
      <c r="I64">
        <f>BRPL_EOD!AM64+BRPL_EOD!AN64</f>
        <v>140</v>
      </c>
      <c r="J64">
        <f>BYPL_EOD!AM64+BYPL_EOD!AN64</f>
        <v>0</v>
      </c>
      <c r="K64">
        <f>MES_EOD!AM64+MES_EOD!AN64</f>
        <v>0</v>
      </c>
      <c r="L64">
        <f>NDMC_EOD!AM64+NDMC_EOD!AN64</f>
        <v>10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140</v>
      </c>
      <c r="Q64">
        <v>0</v>
      </c>
      <c r="R64">
        <v>0</v>
      </c>
      <c r="S64">
        <v>10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808</v>
      </c>
      <c r="G65">
        <f t="shared" si="5"/>
        <v>150</v>
      </c>
      <c r="H65" s="112"/>
      <c r="I65">
        <f>BRPL_EOD!AM65+BRPL_EOD!AN65</f>
        <v>140</v>
      </c>
      <c r="J65">
        <f>BYPL_EOD!AM65+BYPL_EOD!AN65</f>
        <v>0</v>
      </c>
      <c r="K65">
        <f>MES_EOD!AM65+MES_EOD!AN65</f>
        <v>0</v>
      </c>
      <c r="L65">
        <f>NDMC_EOD!AM65+NDMC_EOD!AN65</f>
        <v>10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140</v>
      </c>
      <c r="Q65">
        <v>0</v>
      </c>
      <c r="R65">
        <v>0</v>
      </c>
      <c r="S65">
        <v>10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808</v>
      </c>
      <c r="G66">
        <f t="shared" si="5"/>
        <v>150</v>
      </c>
      <c r="H66" s="112"/>
      <c r="I66">
        <f>BRPL_EOD!AM66+BRPL_EOD!AN66</f>
        <v>140</v>
      </c>
      <c r="J66">
        <f>BYPL_EOD!AM66+BYPL_EOD!AN66</f>
        <v>0</v>
      </c>
      <c r="K66">
        <f>MES_EOD!AM66+MES_EOD!AN66</f>
        <v>0</v>
      </c>
      <c r="L66">
        <f>NDMC_EOD!AM66+NDMC_EOD!AN66</f>
        <v>10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140</v>
      </c>
      <c r="Q66">
        <v>0</v>
      </c>
      <c r="R66">
        <v>0</v>
      </c>
      <c r="S66">
        <v>10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808</v>
      </c>
      <c r="G67">
        <f t="shared" si="5"/>
        <v>150</v>
      </c>
      <c r="H67" s="112"/>
      <c r="I67">
        <f>BRPL_EOD!AM67+BRPL_EOD!AN67</f>
        <v>140</v>
      </c>
      <c r="J67">
        <f>BYPL_EOD!AM67+BYPL_EOD!AN67</f>
        <v>0</v>
      </c>
      <c r="K67">
        <f>MES_EOD!AM67+MES_EOD!AN67</f>
        <v>0</v>
      </c>
      <c r="L67">
        <f>NDMC_EOD!AM67+NDMC_EOD!AN67</f>
        <v>10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140</v>
      </c>
      <c r="Q67">
        <v>0</v>
      </c>
      <c r="R67">
        <v>0</v>
      </c>
      <c r="S67">
        <v>10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150</v>
      </c>
      <c r="H68" s="112"/>
      <c r="I68">
        <f>BRPL_EOD!AM68+BRPL_EOD!AN68</f>
        <v>140</v>
      </c>
      <c r="J68">
        <f>BYPL_EOD!AM68+BYPL_EOD!AN68</f>
        <v>0</v>
      </c>
      <c r="K68">
        <f>MES_EOD!AM68+MES_EOD!AN68</f>
        <v>0</v>
      </c>
      <c r="L68">
        <f>NDMC_EOD!AM68+NDMC_EOD!AN68</f>
        <v>10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140</v>
      </c>
      <c r="Q68">
        <v>0</v>
      </c>
      <c r="R68">
        <v>0</v>
      </c>
      <c r="S68">
        <v>10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808</v>
      </c>
      <c r="G69">
        <f t="shared" si="12"/>
        <v>150</v>
      </c>
      <c r="H69" s="112"/>
      <c r="I69">
        <f>BRPL_EOD!AM69+BRPL_EOD!AN69</f>
        <v>140</v>
      </c>
      <c r="J69">
        <f>BYPL_EOD!AM69+BYPL_EOD!AN69</f>
        <v>0</v>
      </c>
      <c r="K69">
        <f>MES_EOD!AM69+MES_EOD!AN69</f>
        <v>0</v>
      </c>
      <c r="L69">
        <f>NDMC_EOD!AM69+NDMC_EOD!AN69</f>
        <v>10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140</v>
      </c>
      <c r="Q69">
        <v>0</v>
      </c>
      <c r="R69">
        <v>0</v>
      </c>
      <c r="S69">
        <v>10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210</v>
      </c>
      <c r="E70">
        <f>BAWANA!AQ70</f>
        <v>0</v>
      </c>
      <c r="F70">
        <f t="shared" si="11"/>
        <v>808</v>
      </c>
      <c r="G70">
        <f t="shared" si="12"/>
        <v>210</v>
      </c>
      <c r="H70" s="112"/>
      <c r="I70">
        <f>BRPL_EOD!AM70+BRPL_EOD!AN70</f>
        <v>200</v>
      </c>
      <c r="J70">
        <f>BYPL_EOD!AM70+BYPL_EOD!AN70</f>
        <v>0</v>
      </c>
      <c r="K70">
        <f>MES_EOD!AM70+MES_EOD!AN70</f>
        <v>0</v>
      </c>
      <c r="L70">
        <f>NDMC_EOD!AM70+NDMC_EOD!AN70</f>
        <v>10</v>
      </c>
      <c r="M70">
        <f>TPDDL_EOD!AM70+TPDDL_EOD!AN70</f>
        <v>0</v>
      </c>
      <c r="N70">
        <f t="shared" si="7"/>
        <v>210</v>
      </c>
      <c r="O70" s="112">
        <f t="shared" si="8"/>
        <v>0</v>
      </c>
      <c r="P70">
        <v>200</v>
      </c>
      <c r="Q70">
        <v>0</v>
      </c>
      <c r="R70">
        <v>0</v>
      </c>
      <c r="S70">
        <v>10</v>
      </c>
      <c r="T70">
        <v>0</v>
      </c>
      <c r="U70" s="114">
        <f t="shared" si="9"/>
        <v>210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260</v>
      </c>
      <c r="E71">
        <f>BAWANA!AQ71</f>
        <v>0</v>
      </c>
      <c r="F71">
        <f t="shared" si="11"/>
        <v>808</v>
      </c>
      <c r="G71">
        <f t="shared" si="12"/>
        <v>260</v>
      </c>
      <c r="H71" s="112"/>
      <c r="I71">
        <f>BRPL_EOD!AM71+BRPL_EOD!AN71</f>
        <v>250</v>
      </c>
      <c r="J71">
        <f>BYPL_EOD!AM71+BYPL_EOD!AN71</f>
        <v>0</v>
      </c>
      <c r="K71">
        <f>MES_EOD!AM71+MES_EOD!AN71</f>
        <v>0</v>
      </c>
      <c r="L71">
        <f>NDMC_EOD!AM71+NDMC_EOD!AN71</f>
        <v>10</v>
      </c>
      <c r="M71">
        <f>TPDDL_EOD!AM71+TPDDL_EOD!AN71</f>
        <v>0</v>
      </c>
      <c r="N71">
        <f t="shared" si="7"/>
        <v>260</v>
      </c>
      <c r="O71" s="112">
        <f t="shared" si="8"/>
        <v>0</v>
      </c>
      <c r="P71">
        <v>250</v>
      </c>
      <c r="Q71">
        <v>0</v>
      </c>
      <c r="R71">
        <v>0</v>
      </c>
      <c r="S71">
        <v>10</v>
      </c>
      <c r="T71">
        <v>0</v>
      </c>
      <c r="U71" s="114">
        <f t="shared" si="9"/>
        <v>260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300</v>
      </c>
      <c r="E72">
        <f>BAWANA!AQ72</f>
        <v>0</v>
      </c>
      <c r="F72">
        <f t="shared" si="11"/>
        <v>808</v>
      </c>
      <c r="G72">
        <f t="shared" si="12"/>
        <v>300</v>
      </c>
      <c r="H72" s="112"/>
      <c r="I72">
        <f>BRPL_EOD!AM72+BRPL_EOD!AN72</f>
        <v>290.32</v>
      </c>
      <c r="J72">
        <f>BYPL_EOD!AM72+BYPL_EOD!AN72</f>
        <v>0</v>
      </c>
      <c r="K72">
        <f>MES_EOD!AM72+MES_EOD!AN72</f>
        <v>0</v>
      </c>
      <c r="L72">
        <f>NDMC_EOD!AM72+NDMC_EOD!AN72</f>
        <v>9.68</v>
      </c>
      <c r="M72">
        <f>TPDDL_EOD!AM72+TPDDL_EOD!AN72</f>
        <v>0</v>
      </c>
      <c r="N72">
        <f t="shared" si="7"/>
        <v>300</v>
      </c>
      <c r="O72" s="112">
        <f t="shared" si="8"/>
        <v>0</v>
      </c>
      <c r="P72">
        <v>290.32</v>
      </c>
      <c r="Q72">
        <v>0</v>
      </c>
      <c r="R72">
        <v>0</v>
      </c>
      <c r="S72">
        <v>9.68</v>
      </c>
      <c r="T72">
        <v>0</v>
      </c>
      <c r="U72" s="114">
        <f t="shared" si="9"/>
        <v>300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300</v>
      </c>
      <c r="E73">
        <f>BAWANA!AQ73</f>
        <v>0</v>
      </c>
      <c r="F73">
        <f t="shared" si="11"/>
        <v>808</v>
      </c>
      <c r="G73">
        <f t="shared" si="12"/>
        <v>300</v>
      </c>
      <c r="H73" s="112"/>
      <c r="I73">
        <f>BRPL_EOD!AM73+BRPL_EOD!AN73</f>
        <v>290.32</v>
      </c>
      <c r="J73">
        <f>BYPL_EOD!AM73+BYPL_EOD!AN73</f>
        <v>0</v>
      </c>
      <c r="K73">
        <f>MES_EOD!AM73+MES_EOD!AN73</f>
        <v>0</v>
      </c>
      <c r="L73">
        <f>NDMC_EOD!AM73+NDMC_EOD!AN73</f>
        <v>9.68</v>
      </c>
      <c r="M73">
        <f>TPDDL_EOD!AM73+TPDDL_EOD!AN73</f>
        <v>0</v>
      </c>
      <c r="N73">
        <f t="shared" si="7"/>
        <v>300</v>
      </c>
      <c r="O73" s="112">
        <f t="shared" si="8"/>
        <v>0</v>
      </c>
      <c r="P73">
        <v>290.32</v>
      </c>
      <c r="Q73">
        <v>0</v>
      </c>
      <c r="R73">
        <v>0</v>
      </c>
      <c r="S73">
        <v>9.68</v>
      </c>
      <c r="T73">
        <v>0</v>
      </c>
      <c r="U73" s="114">
        <f t="shared" si="9"/>
        <v>300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300</v>
      </c>
      <c r="E74">
        <f>BAWANA!AQ74</f>
        <v>0</v>
      </c>
      <c r="F74">
        <f t="shared" si="11"/>
        <v>808</v>
      </c>
      <c r="G74">
        <f t="shared" si="12"/>
        <v>300</v>
      </c>
      <c r="H74" s="112"/>
      <c r="I74">
        <f>BRPL_EOD!AM74+BRPL_EOD!AN74</f>
        <v>277.77999999999997</v>
      </c>
      <c r="J74">
        <f>BYPL_EOD!AM74+BYPL_EOD!AN74</f>
        <v>0</v>
      </c>
      <c r="K74">
        <f>MES_EOD!AM74+MES_EOD!AN74</f>
        <v>0</v>
      </c>
      <c r="L74">
        <f>NDMC_EOD!AM74+NDMC_EOD!AN74</f>
        <v>22.22</v>
      </c>
      <c r="M74">
        <f>TPDDL_EOD!AM74+TPDDL_EOD!AN74</f>
        <v>0</v>
      </c>
      <c r="N74">
        <f t="shared" si="7"/>
        <v>300</v>
      </c>
      <c r="O74" s="112">
        <f t="shared" si="8"/>
        <v>0</v>
      </c>
      <c r="P74">
        <v>277.77999999999997</v>
      </c>
      <c r="Q74">
        <v>0</v>
      </c>
      <c r="R74">
        <v>0</v>
      </c>
      <c r="S74">
        <v>22.22</v>
      </c>
      <c r="T74">
        <v>0</v>
      </c>
      <c r="U74" s="114">
        <f t="shared" si="9"/>
        <v>300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300</v>
      </c>
      <c r="E75">
        <f>BAWANA!AQ75</f>
        <v>0</v>
      </c>
      <c r="F75">
        <f t="shared" si="11"/>
        <v>808</v>
      </c>
      <c r="G75">
        <f t="shared" si="12"/>
        <v>300</v>
      </c>
      <c r="H75" s="112"/>
      <c r="I75">
        <f>BRPL_EOD!AM75+BRPL_EOD!AN75</f>
        <v>275.23</v>
      </c>
      <c r="J75">
        <f>BYPL_EOD!AM75+BYPL_EOD!AN75</f>
        <v>0</v>
      </c>
      <c r="K75">
        <f>MES_EOD!AM75+MES_EOD!AN75</f>
        <v>0</v>
      </c>
      <c r="L75">
        <f>NDMC_EOD!AM75+NDMC_EOD!AN75</f>
        <v>24.77</v>
      </c>
      <c r="M75">
        <f>TPDDL_EOD!AM75+TPDDL_EOD!AN75</f>
        <v>0</v>
      </c>
      <c r="N75">
        <f t="shared" si="7"/>
        <v>300</v>
      </c>
      <c r="O75" s="112">
        <f t="shared" si="8"/>
        <v>0</v>
      </c>
      <c r="P75">
        <v>275.23</v>
      </c>
      <c r="Q75">
        <v>0</v>
      </c>
      <c r="R75">
        <v>0</v>
      </c>
      <c r="S75">
        <v>24.77</v>
      </c>
      <c r="T75">
        <v>0</v>
      </c>
      <c r="U75" s="114">
        <f t="shared" si="9"/>
        <v>300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300</v>
      </c>
      <c r="E76">
        <f>BAWANA!AQ76</f>
        <v>0</v>
      </c>
      <c r="F76">
        <f t="shared" si="11"/>
        <v>808</v>
      </c>
      <c r="G76">
        <f t="shared" si="12"/>
        <v>300</v>
      </c>
      <c r="H76" s="112"/>
      <c r="I76">
        <f>BRPL_EOD!AM76+BRPL_EOD!AN76</f>
        <v>275.23</v>
      </c>
      <c r="J76">
        <f>BYPL_EOD!AM76+BYPL_EOD!AN76</f>
        <v>0</v>
      </c>
      <c r="K76">
        <f>MES_EOD!AM76+MES_EOD!AN76</f>
        <v>0</v>
      </c>
      <c r="L76">
        <f>NDMC_EOD!AM76+NDMC_EOD!AN76</f>
        <v>24.77</v>
      </c>
      <c r="M76">
        <f>TPDDL_EOD!AM76+TPDDL_EOD!AN76</f>
        <v>0</v>
      </c>
      <c r="N76">
        <f t="shared" si="7"/>
        <v>300</v>
      </c>
      <c r="O76" s="112">
        <f t="shared" si="8"/>
        <v>0</v>
      </c>
      <c r="P76">
        <v>275.23</v>
      </c>
      <c r="Q76">
        <v>0</v>
      </c>
      <c r="R76">
        <v>0</v>
      </c>
      <c r="S76">
        <v>24.77</v>
      </c>
      <c r="T76">
        <v>0</v>
      </c>
      <c r="U76" s="114">
        <f t="shared" si="9"/>
        <v>300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300</v>
      </c>
      <c r="E77">
        <f>BAWANA!AQ77</f>
        <v>0</v>
      </c>
      <c r="F77">
        <f t="shared" si="11"/>
        <v>808</v>
      </c>
      <c r="G77">
        <f t="shared" si="12"/>
        <v>300</v>
      </c>
      <c r="H77" s="112"/>
      <c r="I77">
        <f>BRPL_EOD!AM77+BRPL_EOD!AN77</f>
        <v>275.23</v>
      </c>
      <c r="J77">
        <f>BYPL_EOD!AM77+BYPL_EOD!AN77</f>
        <v>0</v>
      </c>
      <c r="K77">
        <f>MES_EOD!AM77+MES_EOD!AN77</f>
        <v>0</v>
      </c>
      <c r="L77">
        <f>NDMC_EOD!AM77+NDMC_EOD!AN77</f>
        <v>24.77</v>
      </c>
      <c r="M77">
        <f>TPDDL_EOD!AM77+TPDDL_EOD!AN77</f>
        <v>0</v>
      </c>
      <c r="N77">
        <f t="shared" si="7"/>
        <v>300</v>
      </c>
      <c r="O77" s="112">
        <f t="shared" si="8"/>
        <v>0</v>
      </c>
      <c r="P77">
        <v>275.23</v>
      </c>
      <c r="Q77">
        <v>0</v>
      </c>
      <c r="R77">
        <v>0</v>
      </c>
      <c r="S77">
        <v>24.77</v>
      </c>
      <c r="T77">
        <v>0</v>
      </c>
      <c r="U77" s="114">
        <f t="shared" si="9"/>
        <v>300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300</v>
      </c>
      <c r="E78">
        <f>BAWANA!AQ78</f>
        <v>0</v>
      </c>
      <c r="F78">
        <f t="shared" si="11"/>
        <v>808</v>
      </c>
      <c r="G78">
        <f t="shared" si="12"/>
        <v>300</v>
      </c>
      <c r="H78" s="112"/>
      <c r="I78">
        <f>BRPL_EOD!AM78+BRPL_EOD!AN78</f>
        <v>275.23</v>
      </c>
      <c r="J78">
        <f>BYPL_EOD!AM78+BYPL_EOD!AN78</f>
        <v>0</v>
      </c>
      <c r="K78">
        <f>MES_EOD!AM78+MES_EOD!AN78</f>
        <v>0</v>
      </c>
      <c r="L78">
        <f>NDMC_EOD!AM78+NDMC_EOD!AN78</f>
        <v>24.77</v>
      </c>
      <c r="M78">
        <f>TPDDL_EOD!AM78+TPDDL_EOD!AN78</f>
        <v>0</v>
      </c>
      <c r="N78">
        <f t="shared" si="7"/>
        <v>300</v>
      </c>
      <c r="O78" s="112">
        <f t="shared" si="8"/>
        <v>0</v>
      </c>
      <c r="P78">
        <v>275.23</v>
      </c>
      <c r="Q78">
        <v>0</v>
      </c>
      <c r="R78">
        <v>0</v>
      </c>
      <c r="S78">
        <v>24.77</v>
      </c>
      <c r="T78">
        <v>0</v>
      </c>
      <c r="U78" s="114">
        <f t="shared" si="9"/>
        <v>300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300</v>
      </c>
      <c r="E79">
        <f>BAWANA!AQ79</f>
        <v>0</v>
      </c>
      <c r="F79">
        <f t="shared" si="11"/>
        <v>808</v>
      </c>
      <c r="G79">
        <f t="shared" si="12"/>
        <v>300</v>
      </c>
      <c r="H79" s="112"/>
      <c r="I79">
        <f>BRPL_EOD!AM79+BRPL_EOD!AN79</f>
        <v>275.23</v>
      </c>
      <c r="J79">
        <f>BYPL_EOD!AM79+BYPL_EOD!AN79</f>
        <v>0</v>
      </c>
      <c r="K79">
        <f>MES_EOD!AM79+MES_EOD!AN79</f>
        <v>0</v>
      </c>
      <c r="L79">
        <f>NDMC_EOD!AM79+NDMC_EOD!AN79</f>
        <v>24.77</v>
      </c>
      <c r="M79">
        <f>TPDDL_EOD!AM79+TPDDL_EOD!AN79</f>
        <v>0</v>
      </c>
      <c r="N79">
        <f t="shared" si="7"/>
        <v>300</v>
      </c>
      <c r="O79" s="112">
        <f t="shared" si="8"/>
        <v>0</v>
      </c>
      <c r="P79">
        <v>275.23</v>
      </c>
      <c r="Q79">
        <v>0</v>
      </c>
      <c r="R79">
        <v>0</v>
      </c>
      <c r="S79">
        <v>24.77</v>
      </c>
      <c r="T79">
        <v>0</v>
      </c>
      <c r="U79" s="114">
        <f t="shared" si="9"/>
        <v>300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300</v>
      </c>
      <c r="E80">
        <f>BAWANA!AQ80</f>
        <v>0</v>
      </c>
      <c r="F80">
        <f t="shared" si="11"/>
        <v>808</v>
      </c>
      <c r="G80">
        <f t="shared" si="12"/>
        <v>300</v>
      </c>
      <c r="H80" s="112"/>
      <c r="I80">
        <f>BRPL_EOD!AM80+BRPL_EOD!AN80</f>
        <v>275.23</v>
      </c>
      <c r="J80">
        <f>BYPL_EOD!AM80+BYPL_EOD!AN80</f>
        <v>0</v>
      </c>
      <c r="K80">
        <f>MES_EOD!AM80+MES_EOD!AN80</f>
        <v>0</v>
      </c>
      <c r="L80">
        <f>NDMC_EOD!AM80+NDMC_EOD!AN80</f>
        <v>24.77</v>
      </c>
      <c r="M80">
        <f>TPDDL_EOD!AM80+TPDDL_EOD!AN80</f>
        <v>0</v>
      </c>
      <c r="N80">
        <f t="shared" si="7"/>
        <v>300</v>
      </c>
      <c r="O80" s="112">
        <f t="shared" si="8"/>
        <v>0</v>
      </c>
      <c r="P80">
        <v>275.23</v>
      </c>
      <c r="Q80">
        <v>0</v>
      </c>
      <c r="R80">
        <v>0</v>
      </c>
      <c r="S80">
        <v>24.77</v>
      </c>
      <c r="T80">
        <v>0</v>
      </c>
      <c r="U80" s="114">
        <f t="shared" si="9"/>
        <v>300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300</v>
      </c>
      <c r="E81">
        <f>BAWANA!AQ81</f>
        <v>0</v>
      </c>
      <c r="F81">
        <f t="shared" si="11"/>
        <v>808</v>
      </c>
      <c r="G81">
        <f t="shared" si="12"/>
        <v>300</v>
      </c>
      <c r="H81" s="112"/>
      <c r="I81">
        <f>BRPL_EOD!AM81+BRPL_EOD!AN81</f>
        <v>275.23</v>
      </c>
      <c r="J81">
        <f>BYPL_EOD!AM81+BYPL_EOD!AN81</f>
        <v>0</v>
      </c>
      <c r="K81">
        <f>MES_EOD!AM81+MES_EOD!AN81</f>
        <v>0</v>
      </c>
      <c r="L81">
        <f>NDMC_EOD!AM81+NDMC_EOD!AN81</f>
        <v>24.77</v>
      </c>
      <c r="M81">
        <f>TPDDL_EOD!AM81+TPDDL_EOD!AN81</f>
        <v>0</v>
      </c>
      <c r="N81">
        <f t="shared" si="7"/>
        <v>300</v>
      </c>
      <c r="O81" s="112">
        <f t="shared" si="8"/>
        <v>0</v>
      </c>
      <c r="P81">
        <v>275.23</v>
      </c>
      <c r="Q81">
        <v>0</v>
      </c>
      <c r="R81">
        <v>0</v>
      </c>
      <c r="S81">
        <v>24.77</v>
      </c>
      <c r="T81">
        <v>0</v>
      </c>
      <c r="U81" s="114">
        <f t="shared" si="9"/>
        <v>300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300</v>
      </c>
      <c r="E82">
        <f>BAWANA!AQ82</f>
        <v>0</v>
      </c>
      <c r="F82">
        <f t="shared" si="11"/>
        <v>808</v>
      </c>
      <c r="G82">
        <f t="shared" si="12"/>
        <v>300</v>
      </c>
      <c r="H82" s="112"/>
      <c r="I82">
        <f>BRPL_EOD!AM82+BRPL_EOD!AN82</f>
        <v>275.23</v>
      </c>
      <c r="J82">
        <f>BYPL_EOD!AM82+BYPL_EOD!AN82</f>
        <v>0</v>
      </c>
      <c r="K82">
        <f>MES_EOD!AM82+MES_EOD!AN82</f>
        <v>0</v>
      </c>
      <c r="L82">
        <f>NDMC_EOD!AM82+NDMC_EOD!AN82</f>
        <v>24.77</v>
      </c>
      <c r="M82">
        <f>TPDDL_EOD!AM82+TPDDL_EOD!AN82</f>
        <v>0</v>
      </c>
      <c r="N82">
        <f t="shared" si="7"/>
        <v>300</v>
      </c>
      <c r="O82" s="112">
        <f t="shared" si="8"/>
        <v>0</v>
      </c>
      <c r="P82">
        <v>275.23</v>
      </c>
      <c r="Q82">
        <v>0</v>
      </c>
      <c r="R82">
        <v>0</v>
      </c>
      <c r="S82">
        <v>24.77</v>
      </c>
      <c r="T82">
        <v>0</v>
      </c>
      <c r="U82" s="114">
        <f t="shared" si="9"/>
        <v>300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300</v>
      </c>
      <c r="E83">
        <f>BAWANA!AQ83</f>
        <v>0</v>
      </c>
      <c r="F83">
        <f t="shared" si="11"/>
        <v>808</v>
      </c>
      <c r="G83">
        <f t="shared" si="12"/>
        <v>300</v>
      </c>
      <c r="H83" s="112"/>
      <c r="I83">
        <f>BRPL_EOD!AM83+BRPL_EOD!AN83</f>
        <v>290.32</v>
      </c>
      <c r="J83">
        <f>BYPL_EOD!AM83+BYPL_EOD!AN83</f>
        <v>0</v>
      </c>
      <c r="K83">
        <f>MES_EOD!AM83+MES_EOD!AN83</f>
        <v>0</v>
      </c>
      <c r="L83">
        <f>NDMC_EOD!AM83+NDMC_EOD!AN83</f>
        <v>9.68</v>
      </c>
      <c r="M83">
        <f>TPDDL_EOD!AM83+TPDDL_EOD!AN83</f>
        <v>0</v>
      </c>
      <c r="N83">
        <f t="shared" si="7"/>
        <v>300</v>
      </c>
      <c r="O83" s="112">
        <f t="shared" si="8"/>
        <v>0</v>
      </c>
      <c r="P83">
        <v>290.32</v>
      </c>
      <c r="Q83">
        <v>0</v>
      </c>
      <c r="R83">
        <v>0</v>
      </c>
      <c r="S83">
        <v>9.68</v>
      </c>
      <c r="T83">
        <v>0</v>
      </c>
      <c r="U83" s="114">
        <f t="shared" si="9"/>
        <v>300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300</v>
      </c>
      <c r="E84">
        <f>BAWANA!AQ84</f>
        <v>0</v>
      </c>
      <c r="F84">
        <f t="shared" si="11"/>
        <v>808</v>
      </c>
      <c r="G84">
        <f t="shared" si="12"/>
        <v>300</v>
      </c>
      <c r="H84" s="112"/>
      <c r="I84">
        <f>BRPL_EOD!AM84+BRPL_EOD!AN84</f>
        <v>290.32</v>
      </c>
      <c r="J84">
        <f>BYPL_EOD!AM84+BYPL_EOD!AN84</f>
        <v>0</v>
      </c>
      <c r="K84">
        <f>MES_EOD!AM84+MES_EOD!AN84</f>
        <v>0</v>
      </c>
      <c r="L84">
        <f>NDMC_EOD!AM84+NDMC_EOD!AN84</f>
        <v>9.68</v>
      </c>
      <c r="M84">
        <f>TPDDL_EOD!AM84+TPDDL_EOD!AN84</f>
        <v>0</v>
      </c>
      <c r="N84">
        <f t="shared" si="7"/>
        <v>300</v>
      </c>
      <c r="O84" s="112">
        <f t="shared" si="8"/>
        <v>0</v>
      </c>
      <c r="P84">
        <v>290.32</v>
      </c>
      <c r="Q84">
        <v>0</v>
      </c>
      <c r="R84">
        <v>0</v>
      </c>
      <c r="S84">
        <v>9.68</v>
      </c>
      <c r="T84">
        <v>0</v>
      </c>
      <c r="U84" s="114">
        <f t="shared" si="9"/>
        <v>300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140</v>
      </c>
      <c r="J85">
        <f>BYPL_EOD!AM85+BYPL_EOD!AN85</f>
        <v>0</v>
      </c>
      <c r="K85">
        <f>MES_EOD!AM85+MES_EOD!AN85</f>
        <v>0</v>
      </c>
      <c r="L85">
        <f>NDMC_EOD!AM85+NDMC_EOD!AN85</f>
        <v>10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140</v>
      </c>
      <c r="Q85">
        <v>0</v>
      </c>
      <c r="R85">
        <v>0</v>
      </c>
      <c r="S85">
        <v>10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140</v>
      </c>
      <c r="J86">
        <f>BYPL_EOD!AM86+BYPL_EOD!AN86</f>
        <v>0</v>
      </c>
      <c r="K86">
        <f>MES_EOD!AM86+MES_EOD!AN86</f>
        <v>0</v>
      </c>
      <c r="L86">
        <f>NDMC_EOD!AM86+NDMC_EOD!AN86</f>
        <v>10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140</v>
      </c>
      <c r="Q86">
        <v>0</v>
      </c>
      <c r="R86">
        <v>0</v>
      </c>
      <c r="S86">
        <v>10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140</v>
      </c>
      <c r="J87">
        <f>BYPL_EOD!AM87+BYPL_EOD!AN87</f>
        <v>0</v>
      </c>
      <c r="K87">
        <f>MES_EOD!AM87+MES_EOD!AN87</f>
        <v>0</v>
      </c>
      <c r="L87">
        <f>NDMC_EOD!AM87+NDMC_EOD!AN87</f>
        <v>10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140</v>
      </c>
      <c r="Q87">
        <v>0</v>
      </c>
      <c r="R87">
        <v>0</v>
      </c>
      <c r="S87">
        <v>10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140</v>
      </c>
      <c r="J88">
        <f>BYPL_EOD!AM88+BYPL_EOD!AN88</f>
        <v>0</v>
      </c>
      <c r="K88">
        <f>MES_EOD!AM88+MES_EOD!AN88</f>
        <v>0</v>
      </c>
      <c r="L88">
        <f>NDMC_EOD!AM88+NDMC_EOD!AN88</f>
        <v>10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140</v>
      </c>
      <c r="Q88">
        <v>0</v>
      </c>
      <c r="R88">
        <v>0</v>
      </c>
      <c r="S88">
        <v>10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140</v>
      </c>
      <c r="J89">
        <f>BYPL_EOD!AM89+BYPL_EOD!AN89</f>
        <v>0</v>
      </c>
      <c r="K89">
        <f>MES_EOD!AM89+MES_EOD!AN89</f>
        <v>0</v>
      </c>
      <c r="L89">
        <f>NDMC_EOD!AM89+NDMC_EOD!AN89</f>
        <v>10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140</v>
      </c>
      <c r="Q89">
        <v>0</v>
      </c>
      <c r="R89">
        <v>0</v>
      </c>
      <c r="S89">
        <v>10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140</v>
      </c>
      <c r="J90">
        <f>BYPL_EOD!AM90+BYPL_EOD!AN90</f>
        <v>0</v>
      </c>
      <c r="K90">
        <f>MES_EOD!AM90+MES_EOD!AN90</f>
        <v>0</v>
      </c>
      <c r="L90">
        <f>NDMC_EOD!AM90+NDMC_EOD!AN90</f>
        <v>10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140</v>
      </c>
      <c r="Q90">
        <v>0</v>
      </c>
      <c r="R90">
        <v>0</v>
      </c>
      <c r="S90">
        <v>10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140</v>
      </c>
      <c r="J91">
        <f>BYPL_EOD!AM91+BYPL_EOD!AN91</f>
        <v>0</v>
      </c>
      <c r="K91">
        <f>MES_EOD!AM91+MES_EOD!AN91</f>
        <v>0</v>
      </c>
      <c r="L91">
        <f>NDMC_EOD!AM91+NDMC_EOD!AN91</f>
        <v>10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140</v>
      </c>
      <c r="Q91">
        <v>0</v>
      </c>
      <c r="R91">
        <v>0</v>
      </c>
      <c r="S91">
        <v>10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140</v>
      </c>
      <c r="J92">
        <f>BYPL_EOD!AM92+BYPL_EOD!AN92</f>
        <v>0</v>
      </c>
      <c r="K92">
        <f>MES_EOD!AM92+MES_EOD!AN92</f>
        <v>0</v>
      </c>
      <c r="L92">
        <f>NDMC_EOD!AM92+NDMC_EOD!AN92</f>
        <v>10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140</v>
      </c>
      <c r="Q92">
        <v>0</v>
      </c>
      <c r="R92">
        <v>0</v>
      </c>
      <c r="S92">
        <v>10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140</v>
      </c>
      <c r="J93">
        <f>BYPL_EOD!AM93+BYPL_EOD!AN93</f>
        <v>0</v>
      </c>
      <c r="K93">
        <f>MES_EOD!AM93+MES_EOD!AN93</f>
        <v>0</v>
      </c>
      <c r="L93">
        <f>NDMC_EOD!AM93+NDMC_EOD!AN93</f>
        <v>10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140</v>
      </c>
      <c r="Q93">
        <v>0</v>
      </c>
      <c r="R93">
        <v>0</v>
      </c>
      <c r="S93">
        <v>10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140</v>
      </c>
      <c r="J94">
        <f>BYPL_EOD!AM94+BYPL_EOD!AN94</f>
        <v>0</v>
      </c>
      <c r="K94">
        <f>MES_EOD!AM94+MES_EOD!AN94</f>
        <v>0</v>
      </c>
      <c r="L94">
        <f>NDMC_EOD!AM94+NDMC_EOD!AN94</f>
        <v>10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140</v>
      </c>
      <c r="Q94">
        <v>0</v>
      </c>
      <c r="R94">
        <v>0</v>
      </c>
      <c r="S94">
        <v>10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140</v>
      </c>
      <c r="J95">
        <f>BYPL_EOD!AM95+BYPL_EOD!AN95</f>
        <v>0</v>
      </c>
      <c r="K95">
        <f>MES_EOD!AM95+MES_EOD!AN95</f>
        <v>0</v>
      </c>
      <c r="L95">
        <f>NDMC_EOD!AM95+NDMC_EOD!AN95</f>
        <v>10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140</v>
      </c>
      <c r="Q95">
        <v>0</v>
      </c>
      <c r="R95">
        <v>0</v>
      </c>
      <c r="S95">
        <v>10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140</v>
      </c>
      <c r="J96">
        <f>BYPL_EOD!AM96+BYPL_EOD!AN96</f>
        <v>0</v>
      </c>
      <c r="K96">
        <f>MES_EOD!AM96+MES_EOD!AN96</f>
        <v>0</v>
      </c>
      <c r="L96">
        <f>NDMC_EOD!AM96+NDMC_EOD!AN96</f>
        <v>10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140</v>
      </c>
      <c r="Q96">
        <v>0</v>
      </c>
      <c r="R96">
        <v>0</v>
      </c>
      <c r="S96">
        <v>10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140</v>
      </c>
      <c r="J97">
        <f>BYPL_EOD!AM97+BYPL_EOD!AN97</f>
        <v>0</v>
      </c>
      <c r="K97">
        <f>MES_EOD!AM97+MES_EOD!AN97</f>
        <v>0</v>
      </c>
      <c r="L97">
        <f>NDMC_EOD!AM97+NDMC_EOD!AN97</f>
        <v>10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140</v>
      </c>
      <c r="Q97">
        <v>0</v>
      </c>
      <c r="R97">
        <v>0</v>
      </c>
      <c r="S97">
        <v>10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140</v>
      </c>
      <c r="J98">
        <f>BYPL_EOD!AM98+BYPL_EOD!AN98</f>
        <v>0</v>
      </c>
      <c r="K98">
        <f>MES_EOD!AM98+MES_EOD!AN98</f>
        <v>0</v>
      </c>
      <c r="L98">
        <f>NDMC_EOD!AM98+NDMC_EOD!AN98</f>
        <v>10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140</v>
      </c>
      <c r="Q98">
        <v>0</v>
      </c>
      <c r="R98">
        <v>0</v>
      </c>
      <c r="S98">
        <v>10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0.12</v>
      </c>
      <c r="D99" s="114">
        <f t="shared" si="14"/>
        <v>4.6054349999999991</v>
      </c>
      <c r="E99" s="114">
        <f t="shared" si="14"/>
        <v>9.7860999999999962E-2</v>
      </c>
      <c r="F99" s="114">
        <f t="shared" si="14"/>
        <v>19.391999999999999</v>
      </c>
      <c r="G99" s="114">
        <f t="shared" si="14"/>
        <v>4.703295999999999</v>
      </c>
      <c r="H99" s="114"/>
      <c r="I99" s="114">
        <f t="shared" si="14"/>
        <v>4.308419999999999</v>
      </c>
      <c r="J99" s="114">
        <f t="shared" si="14"/>
        <v>2.2120000000000001E-2</v>
      </c>
      <c r="K99" s="114">
        <f t="shared" si="14"/>
        <v>2.2400000000000011E-3</v>
      </c>
      <c r="L99" s="114">
        <f t="shared" si="14"/>
        <v>0.34625499999999998</v>
      </c>
      <c r="M99" s="114">
        <f t="shared" si="14"/>
        <v>2.6759999999999996E-2</v>
      </c>
      <c r="N99" s="114">
        <f t="shared" si="14"/>
        <v>4.7057950000000002</v>
      </c>
      <c r="O99" s="114">
        <f t="shared" si="14"/>
        <v>-2.4989999999999951E-3</v>
      </c>
      <c r="P99" s="114">
        <f t="shared" si="14"/>
        <v>4.3062649348775652</v>
      </c>
      <c r="Q99" s="114">
        <f t="shared" si="14"/>
        <v>2.2060278370430127E-2</v>
      </c>
      <c r="R99" s="114">
        <f t="shared" si="14"/>
        <v>2.2339522400435575E-3</v>
      </c>
      <c r="S99" s="114">
        <f t="shared" si="14"/>
        <v>0.34604908364429665</v>
      </c>
      <c r="T99" s="114">
        <f t="shared" si="14"/>
        <v>2.6687750867663208E-2</v>
      </c>
      <c r="U99" s="114">
        <f t="shared" si="14"/>
        <v>4.703295999999999</v>
      </c>
      <c r="V99" s="114">
        <f t="shared" si="10"/>
        <v>0</v>
      </c>
      <c r="Y99" s="114">
        <f t="shared" ref="Y99:AD99" si="15">SUM(Y3:Y98)/4000</f>
        <v>9.8400000000000015E-3</v>
      </c>
      <c r="Z99" s="114">
        <f t="shared" si="15"/>
        <v>9.8400000000000015E-3</v>
      </c>
      <c r="AA99" s="114">
        <f t="shared" si="15"/>
        <v>9.8400000000000015E-3</v>
      </c>
      <c r="AB99" s="114">
        <f t="shared" si="15"/>
        <v>9.8400000000000015E-3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0</v>
      </c>
      <c r="AG3">
        <v>43.787999999999997</v>
      </c>
      <c r="AH3">
        <v>0</v>
      </c>
      <c r="AI3">
        <v>0</v>
      </c>
      <c r="AJ3">
        <v>0</v>
      </c>
      <c r="AK3">
        <v>54.567</v>
      </c>
      <c r="AL3">
        <v>2.3239999999999998</v>
      </c>
      <c r="AM3">
        <v>0</v>
      </c>
      <c r="AN3">
        <v>0.66954999999999998</v>
      </c>
      <c r="AO3">
        <v>0</v>
      </c>
      <c r="AP3">
        <v>2.6901000000000002</v>
      </c>
      <c r="AQ3">
        <v>0</v>
      </c>
      <c r="AR3">
        <v>2.2080000000000002</v>
      </c>
      <c r="AS3">
        <v>4.7081999999999997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2401.0495160000005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0</v>
      </c>
      <c r="AG4">
        <v>43.787999999999997</v>
      </c>
      <c r="AH4">
        <v>0</v>
      </c>
      <c r="AI4">
        <v>0</v>
      </c>
      <c r="AJ4">
        <v>0</v>
      </c>
      <c r="AK4">
        <v>54.567</v>
      </c>
      <c r="AL4">
        <v>2.3239999999999998</v>
      </c>
      <c r="AM4">
        <v>0</v>
      </c>
      <c r="AN4">
        <v>0.66954999999999998</v>
      </c>
      <c r="AO4">
        <v>0</v>
      </c>
      <c r="AP4">
        <v>2.6901000000000002</v>
      </c>
      <c r="AQ4">
        <v>0</v>
      </c>
      <c r="AR4">
        <v>2.2080000000000002</v>
      </c>
      <c r="AS4">
        <v>4.7081999999999997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2401.0495160000005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0</v>
      </c>
      <c r="AG5">
        <v>43.787999999999997</v>
      </c>
      <c r="AH5">
        <v>0</v>
      </c>
      <c r="AI5">
        <v>0</v>
      </c>
      <c r="AJ5">
        <v>0</v>
      </c>
      <c r="AK5">
        <v>54.567</v>
      </c>
      <c r="AL5">
        <v>2.3239999999999998</v>
      </c>
      <c r="AM5">
        <v>0</v>
      </c>
      <c r="AN5">
        <v>0.66954999999999998</v>
      </c>
      <c r="AO5">
        <v>0</v>
      </c>
      <c r="AP5">
        <v>2.6901000000000002</v>
      </c>
      <c r="AQ5">
        <v>0</v>
      </c>
      <c r="AR5">
        <v>2.2080000000000002</v>
      </c>
      <c r="AS5">
        <v>5.2462799999999996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2401.5875960000003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0</v>
      </c>
      <c r="AG6">
        <v>43.787999999999997</v>
      </c>
      <c r="AH6">
        <v>0</v>
      </c>
      <c r="AI6">
        <v>0</v>
      </c>
      <c r="AJ6">
        <v>0</v>
      </c>
      <c r="AK6">
        <v>54.567</v>
      </c>
      <c r="AL6">
        <v>2.3239999999999998</v>
      </c>
      <c r="AM6">
        <v>0</v>
      </c>
      <c r="AN6">
        <v>0.66954999999999998</v>
      </c>
      <c r="AO6">
        <v>0</v>
      </c>
      <c r="AP6">
        <v>2.6901000000000002</v>
      </c>
      <c r="AQ6">
        <v>0</v>
      </c>
      <c r="AR6">
        <v>2.2080000000000002</v>
      </c>
      <c r="AS6">
        <v>5.2462799999999996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2401.5875960000003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0</v>
      </c>
      <c r="AG7">
        <v>43.787999999999997</v>
      </c>
      <c r="AH7">
        <v>0</v>
      </c>
      <c r="AI7">
        <v>0</v>
      </c>
      <c r="AJ7">
        <v>0</v>
      </c>
      <c r="AK7">
        <v>54.567</v>
      </c>
      <c r="AL7">
        <v>2.3239999999999998</v>
      </c>
      <c r="AM7">
        <v>0</v>
      </c>
      <c r="AN7">
        <v>0.66954999999999998</v>
      </c>
      <c r="AO7">
        <v>0</v>
      </c>
      <c r="AP7">
        <v>0.25619999999999998</v>
      </c>
      <c r="AQ7">
        <v>0</v>
      </c>
      <c r="AR7">
        <v>2.2080000000000002</v>
      </c>
      <c r="AS7">
        <v>16.680479999999999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2410.5878960000005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0</v>
      </c>
      <c r="AG8">
        <v>43.787999999999997</v>
      </c>
      <c r="AH8">
        <v>0</v>
      </c>
      <c r="AI8">
        <v>0</v>
      </c>
      <c r="AJ8">
        <v>0</v>
      </c>
      <c r="AK8">
        <v>54.567</v>
      </c>
      <c r="AL8">
        <v>2.3239999999999998</v>
      </c>
      <c r="AM8">
        <v>0</v>
      </c>
      <c r="AN8">
        <v>0.66954999999999998</v>
      </c>
      <c r="AO8">
        <v>0</v>
      </c>
      <c r="AP8">
        <v>0.25619999999999998</v>
      </c>
      <c r="AQ8">
        <v>0</v>
      </c>
      <c r="AR8">
        <v>3.3119999999999998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2419.7630960000001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0</v>
      </c>
      <c r="AG9">
        <v>43.787999999999997</v>
      </c>
      <c r="AH9">
        <v>0</v>
      </c>
      <c r="AI9">
        <v>0</v>
      </c>
      <c r="AJ9">
        <v>0</v>
      </c>
      <c r="AK9">
        <v>54.567</v>
      </c>
      <c r="AL9">
        <v>2.3239999999999998</v>
      </c>
      <c r="AM9">
        <v>0</v>
      </c>
      <c r="AN9">
        <v>0.66954999999999998</v>
      </c>
      <c r="AO9">
        <v>0</v>
      </c>
      <c r="AP9">
        <v>0.25619999999999998</v>
      </c>
      <c r="AQ9">
        <v>0</v>
      </c>
      <c r="AR9">
        <v>38.64</v>
      </c>
      <c r="AS9">
        <v>24.75168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2455.0910960000001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0</v>
      </c>
      <c r="AG10">
        <v>43.787999999999997</v>
      </c>
      <c r="AH10">
        <v>0</v>
      </c>
      <c r="AI10">
        <v>0</v>
      </c>
      <c r="AJ10">
        <v>0</v>
      </c>
      <c r="AK10">
        <v>54.567</v>
      </c>
      <c r="AL10">
        <v>2.3239999999999998</v>
      </c>
      <c r="AM10">
        <v>0</v>
      </c>
      <c r="AN10">
        <v>0.66954999999999998</v>
      </c>
      <c r="AO10">
        <v>0</v>
      </c>
      <c r="AP10">
        <v>0.25619999999999998</v>
      </c>
      <c r="AQ10">
        <v>0</v>
      </c>
      <c r="AR10">
        <v>38.64</v>
      </c>
      <c r="AS10">
        <v>24.75168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2455.0910960000001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0</v>
      </c>
      <c r="AG11">
        <v>43.787999999999997</v>
      </c>
      <c r="AH11">
        <v>0</v>
      </c>
      <c r="AI11">
        <v>0</v>
      </c>
      <c r="AJ11">
        <v>0</v>
      </c>
      <c r="AK11">
        <v>54.567</v>
      </c>
      <c r="AL11">
        <v>2.3239999999999998</v>
      </c>
      <c r="AM11">
        <v>0</v>
      </c>
      <c r="AN11">
        <v>0.66954999999999998</v>
      </c>
      <c r="AO11">
        <v>0</v>
      </c>
      <c r="AP11">
        <v>0.25619999999999998</v>
      </c>
      <c r="AQ11">
        <v>0</v>
      </c>
      <c r="AR11">
        <v>3.3119999999999998</v>
      </c>
      <c r="AS11">
        <v>24.75168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2419.7630960000001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0</v>
      </c>
      <c r="AG12">
        <v>43.787999999999997</v>
      </c>
      <c r="AH12">
        <v>0</v>
      </c>
      <c r="AI12">
        <v>0</v>
      </c>
      <c r="AJ12">
        <v>0</v>
      </c>
      <c r="AK12">
        <v>54.567</v>
      </c>
      <c r="AL12">
        <v>2.3239999999999998</v>
      </c>
      <c r="AM12">
        <v>0</v>
      </c>
      <c r="AN12">
        <v>0.66954999999999998</v>
      </c>
      <c r="AO12">
        <v>0</v>
      </c>
      <c r="AP12">
        <v>0.25619999999999998</v>
      </c>
      <c r="AQ12">
        <v>0</v>
      </c>
      <c r="AR12">
        <v>2.2080000000000002</v>
      </c>
      <c r="AS12">
        <v>24.75168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2418.6590960000003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0</v>
      </c>
      <c r="AG13">
        <v>43.787999999999997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0.66954999999999998</v>
      </c>
      <c r="AO13">
        <v>0</v>
      </c>
      <c r="AP13">
        <v>0.25619999999999998</v>
      </c>
      <c r="AQ13">
        <v>0</v>
      </c>
      <c r="AR13">
        <v>2.2080000000000002</v>
      </c>
      <c r="AS13">
        <v>5.3807999999999998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2399.2882160000004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0</v>
      </c>
      <c r="AG14">
        <v>43.787999999999997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0.66954999999999998</v>
      </c>
      <c r="AO14">
        <v>0</v>
      </c>
      <c r="AP14">
        <v>0.25619999999999998</v>
      </c>
      <c r="AQ14">
        <v>0</v>
      </c>
      <c r="AR14">
        <v>2.2080000000000002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2398.6156160000005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43.787999999999997</v>
      </c>
      <c r="AH15">
        <v>0</v>
      </c>
      <c r="AI15">
        <v>0</v>
      </c>
      <c r="AJ15">
        <v>0</v>
      </c>
      <c r="AK15">
        <v>54.567</v>
      </c>
      <c r="AL15">
        <v>2.3239999999999998</v>
      </c>
      <c r="AM15">
        <v>0</v>
      </c>
      <c r="AN15">
        <v>0.66954999999999998</v>
      </c>
      <c r="AO15">
        <v>0</v>
      </c>
      <c r="AP15">
        <v>0.25619999999999998</v>
      </c>
      <c r="AQ15">
        <v>0</v>
      </c>
      <c r="AR15">
        <v>2.2080000000000002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2407.4896160000003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43.787999999999997</v>
      </c>
      <c r="AH16">
        <v>0</v>
      </c>
      <c r="AI16">
        <v>0</v>
      </c>
      <c r="AJ16">
        <v>0</v>
      </c>
      <c r="AK16">
        <v>54.567</v>
      </c>
      <c r="AL16">
        <v>2.3239999999999998</v>
      </c>
      <c r="AM16">
        <v>0</v>
      </c>
      <c r="AN16">
        <v>0.66954999999999998</v>
      </c>
      <c r="AO16">
        <v>0</v>
      </c>
      <c r="AP16">
        <v>0.25619999999999998</v>
      </c>
      <c r="AQ16">
        <v>0</v>
      </c>
      <c r="AR16">
        <v>2.2080000000000002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2407.4896160000003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43.787999999999997</v>
      </c>
      <c r="AH17">
        <v>0</v>
      </c>
      <c r="AI17">
        <v>0</v>
      </c>
      <c r="AJ17">
        <v>0</v>
      </c>
      <c r="AK17">
        <v>54.567</v>
      </c>
      <c r="AL17">
        <v>2.3239999999999998</v>
      </c>
      <c r="AM17">
        <v>0</v>
      </c>
      <c r="AN17">
        <v>0.66954999999999998</v>
      </c>
      <c r="AO17">
        <v>0</v>
      </c>
      <c r="AP17">
        <v>0.25619999999999998</v>
      </c>
      <c r="AQ17">
        <v>0</v>
      </c>
      <c r="AR17">
        <v>2.2080000000000002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2407.4896160000003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43.787999999999997</v>
      </c>
      <c r="AH18">
        <v>0</v>
      </c>
      <c r="AI18">
        <v>0</v>
      </c>
      <c r="AJ18">
        <v>0</v>
      </c>
      <c r="AK18">
        <v>54.567</v>
      </c>
      <c r="AL18">
        <v>2.3239999999999998</v>
      </c>
      <c r="AM18">
        <v>0</v>
      </c>
      <c r="AN18">
        <v>0.66954999999999998</v>
      </c>
      <c r="AO18">
        <v>0</v>
      </c>
      <c r="AP18">
        <v>0.25619999999999998</v>
      </c>
      <c r="AQ18">
        <v>0</v>
      </c>
      <c r="AR18">
        <v>2.2080000000000002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2407.4896160000003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8.8740000000000006</v>
      </c>
      <c r="AG19">
        <v>43.787999999999997</v>
      </c>
      <c r="AH19">
        <v>0</v>
      </c>
      <c r="AI19">
        <v>0</v>
      </c>
      <c r="AJ19">
        <v>0</v>
      </c>
      <c r="AK19">
        <v>54.567</v>
      </c>
      <c r="AL19">
        <v>2.3239999999999998</v>
      </c>
      <c r="AM19">
        <v>0</v>
      </c>
      <c r="AN19">
        <v>0.66954999999999998</v>
      </c>
      <c r="AO19">
        <v>0</v>
      </c>
      <c r="AP19">
        <v>0.51239999999999997</v>
      </c>
      <c r="AQ19">
        <v>14.364000000000001</v>
      </c>
      <c r="AR19">
        <v>2.2080000000000002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2422.1098160000006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8.8740000000000006</v>
      </c>
      <c r="AG20">
        <v>43.787999999999997</v>
      </c>
      <c r="AH20">
        <v>0</v>
      </c>
      <c r="AI20">
        <v>0</v>
      </c>
      <c r="AJ20">
        <v>0</v>
      </c>
      <c r="AK20">
        <v>54.567</v>
      </c>
      <c r="AL20">
        <v>2.3239999999999998</v>
      </c>
      <c r="AM20">
        <v>0</v>
      </c>
      <c r="AN20">
        <v>0.66954999999999998</v>
      </c>
      <c r="AO20">
        <v>0</v>
      </c>
      <c r="AP20">
        <v>0.51239999999999997</v>
      </c>
      <c r="AQ20">
        <v>14.364000000000001</v>
      </c>
      <c r="AR20">
        <v>2.2080000000000002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2422.1098160000006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8.8740000000000006</v>
      </c>
      <c r="AG21">
        <v>43.787999999999997</v>
      </c>
      <c r="AH21">
        <v>0</v>
      </c>
      <c r="AI21">
        <v>0</v>
      </c>
      <c r="AJ21">
        <v>0</v>
      </c>
      <c r="AK21">
        <v>54.567</v>
      </c>
      <c r="AL21">
        <v>2.3239999999999998</v>
      </c>
      <c r="AM21">
        <v>0</v>
      </c>
      <c r="AN21">
        <v>0.66954999999999998</v>
      </c>
      <c r="AO21">
        <v>0</v>
      </c>
      <c r="AP21">
        <v>0.51239999999999997</v>
      </c>
      <c r="AQ21">
        <v>14.364000000000001</v>
      </c>
      <c r="AR21">
        <v>2.2080000000000002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2422.1098160000006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8.8740000000000006</v>
      </c>
      <c r="AG22">
        <v>43.787999999999997</v>
      </c>
      <c r="AH22">
        <v>0</v>
      </c>
      <c r="AI22">
        <v>0</v>
      </c>
      <c r="AJ22">
        <v>0</v>
      </c>
      <c r="AK22">
        <v>54.567</v>
      </c>
      <c r="AL22">
        <v>2.3239999999999998</v>
      </c>
      <c r="AM22">
        <v>0</v>
      </c>
      <c r="AN22">
        <v>0.66954999999999998</v>
      </c>
      <c r="AO22">
        <v>0</v>
      </c>
      <c r="AP22">
        <v>0.51239999999999997</v>
      </c>
      <c r="AQ22">
        <v>14.364000000000001</v>
      </c>
      <c r="AR22">
        <v>2.2080000000000002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2422.1098160000006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43.787999999999997</v>
      </c>
      <c r="AH23">
        <v>0</v>
      </c>
      <c r="AI23">
        <v>0</v>
      </c>
      <c r="AJ23">
        <v>0</v>
      </c>
      <c r="AK23">
        <v>54.567</v>
      </c>
      <c r="AL23">
        <v>2.3239999999999998</v>
      </c>
      <c r="AM23">
        <v>0</v>
      </c>
      <c r="AN23">
        <v>0.66954999999999998</v>
      </c>
      <c r="AO23">
        <v>0</v>
      </c>
      <c r="AP23">
        <v>0.51239999999999997</v>
      </c>
      <c r="AQ23">
        <v>28.728000000000002</v>
      </c>
      <c r="AR23">
        <v>2.2080000000000002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2451.0281680000007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43.787999999999997</v>
      </c>
      <c r="AH24">
        <v>0</v>
      </c>
      <c r="AI24">
        <v>0</v>
      </c>
      <c r="AJ24">
        <v>0</v>
      </c>
      <c r="AK24">
        <v>54.567</v>
      </c>
      <c r="AL24">
        <v>2.3239999999999998</v>
      </c>
      <c r="AM24">
        <v>0</v>
      </c>
      <c r="AN24">
        <v>0.66954999999999998</v>
      </c>
      <c r="AO24">
        <v>0</v>
      </c>
      <c r="AP24">
        <v>0.51239999999999997</v>
      </c>
      <c r="AQ24">
        <v>28.728000000000002</v>
      </c>
      <c r="AR24">
        <v>2.2080000000000002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2451.0281680000007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43.787999999999997</v>
      </c>
      <c r="AH25">
        <v>23.390899999999998</v>
      </c>
      <c r="AI25">
        <v>0</v>
      </c>
      <c r="AJ25">
        <v>0</v>
      </c>
      <c r="AK25">
        <v>54.567</v>
      </c>
      <c r="AL25">
        <v>2.3239999999999998</v>
      </c>
      <c r="AM25">
        <v>0</v>
      </c>
      <c r="AN25">
        <v>0.66954999999999998</v>
      </c>
      <c r="AO25">
        <v>0</v>
      </c>
      <c r="AP25">
        <v>0.51239999999999997</v>
      </c>
      <c r="AQ25">
        <v>28.728000000000002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2474.4190680000006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43.787999999999997</v>
      </c>
      <c r="AH26">
        <v>46.781799999999997</v>
      </c>
      <c r="AI26">
        <v>0</v>
      </c>
      <c r="AJ26">
        <v>0</v>
      </c>
      <c r="AK26">
        <v>54.567</v>
      </c>
      <c r="AL26">
        <v>2.3239999999999998</v>
      </c>
      <c r="AM26">
        <v>0</v>
      </c>
      <c r="AN26">
        <v>0.66954999999999998</v>
      </c>
      <c r="AO26">
        <v>0</v>
      </c>
      <c r="AP26">
        <v>0.51239999999999997</v>
      </c>
      <c r="AQ26">
        <v>28.728000000000002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2497.8099680000009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46.399079999999998</v>
      </c>
      <c r="X27">
        <v>98.34375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43.787999999999997</v>
      </c>
      <c r="AH27">
        <v>70.172700000000006</v>
      </c>
      <c r="AI27">
        <v>0</v>
      </c>
      <c r="AJ27">
        <v>0</v>
      </c>
      <c r="AK27">
        <v>54.567</v>
      </c>
      <c r="AL27">
        <v>2.3239999999999998</v>
      </c>
      <c r="AM27">
        <v>0</v>
      </c>
      <c r="AN27">
        <v>0.66954999999999998</v>
      </c>
      <c r="AO27">
        <v>0</v>
      </c>
      <c r="AP27">
        <v>0.25619999999999998</v>
      </c>
      <c r="AQ27">
        <v>28.728000000000002</v>
      </c>
      <c r="AR27">
        <v>3.3119999999999998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2522.0486680000004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679.19316800000001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46.399079999999998</v>
      </c>
      <c r="X28">
        <v>98.34375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43.787999999999997</v>
      </c>
      <c r="AH28">
        <v>70.172700000000006</v>
      </c>
      <c r="AI28">
        <v>0</v>
      </c>
      <c r="AJ28">
        <v>0</v>
      </c>
      <c r="AK28">
        <v>54.567</v>
      </c>
      <c r="AL28">
        <v>12.782</v>
      </c>
      <c r="AM28">
        <v>0</v>
      </c>
      <c r="AN28">
        <v>0.66954999999999998</v>
      </c>
      <c r="AO28">
        <v>0</v>
      </c>
      <c r="AP28">
        <v>0.25619999999999998</v>
      </c>
      <c r="AQ28">
        <v>43.091999999999999</v>
      </c>
      <c r="AR28">
        <v>38.64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2594.105168000001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46.399079999999998</v>
      </c>
      <c r="X29">
        <v>98.34375</v>
      </c>
      <c r="Y29">
        <v>0</v>
      </c>
      <c r="Z29">
        <v>1.1000000000000001</v>
      </c>
      <c r="AA29">
        <v>7.9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43.787999999999997</v>
      </c>
      <c r="AH29">
        <v>76.612300000000005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0.66954999999999998</v>
      </c>
      <c r="AO29">
        <v>0</v>
      </c>
      <c r="AP29">
        <v>0.25619999999999998</v>
      </c>
      <c r="AQ29">
        <v>43.091999999999999</v>
      </c>
      <c r="AR29">
        <v>38.64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2641.4609880000007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46.399079999999998</v>
      </c>
      <c r="X30">
        <v>98.34375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27.408107999999999</v>
      </c>
      <c r="AE30">
        <v>32.957704</v>
      </c>
      <c r="AF30">
        <v>35.496000000000002</v>
      </c>
      <c r="AG30">
        <v>43.787999999999997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10.557359999999999</v>
      </c>
      <c r="AN30">
        <v>0.66954999999999998</v>
      </c>
      <c r="AO30">
        <v>0</v>
      </c>
      <c r="AP30">
        <v>0.25619999999999998</v>
      </c>
      <c r="AQ30">
        <v>43.091999999999999</v>
      </c>
      <c r="AR30">
        <v>4.4160000000000004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2784.617988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46.399079999999998</v>
      </c>
      <c r="X31">
        <v>98.34375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43.787999999999997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0.66954999999999998</v>
      </c>
      <c r="AO31">
        <v>0</v>
      </c>
      <c r="AP31">
        <v>0.51239999999999997</v>
      </c>
      <c r="AQ31">
        <v>43.091999999999999</v>
      </c>
      <c r="AR31">
        <v>2.76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2796.3648760000005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46.399079999999998</v>
      </c>
      <c r="X32">
        <v>98.34375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43.787999999999997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0.66954999999999998</v>
      </c>
      <c r="AO32">
        <v>0</v>
      </c>
      <c r="AP32">
        <v>0.51239999999999997</v>
      </c>
      <c r="AQ32">
        <v>43.091999999999999</v>
      </c>
      <c r="AR32">
        <v>2.76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2789.8440760000008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46.399079999999998</v>
      </c>
      <c r="X33">
        <v>98.34375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35.496000000000002</v>
      </c>
      <c r="AG33">
        <v>43.787999999999997</v>
      </c>
      <c r="AH33">
        <v>116.9545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0.66954999999999998</v>
      </c>
      <c r="AO33">
        <v>0</v>
      </c>
      <c r="AP33">
        <v>0.51239999999999997</v>
      </c>
      <c r="AQ33">
        <v>43.091999999999999</v>
      </c>
      <c r="AR33">
        <v>2.76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2789.8440760000008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46.399079999999998</v>
      </c>
      <c r="X34">
        <v>98.34375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27.408107999999999</v>
      </c>
      <c r="AE34">
        <v>32.957704</v>
      </c>
      <c r="AF34">
        <v>35.496000000000002</v>
      </c>
      <c r="AG34">
        <v>43.787999999999997</v>
      </c>
      <c r="AH34">
        <v>116.9545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0.66954999999999998</v>
      </c>
      <c r="AO34">
        <v>0</v>
      </c>
      <c r="AP34">
        <v>0.51239999999999997</v>
      </c>
      <c r="AQ34">
        <v>43.091999999999999</v>
      </c>
      <c r="AR34">
        <v>2.76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2775.9000760000008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46.399079999999998</v>
      </c>
      <c r="X35">
        <v>98.34375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27.080500000000001</v>
      </c>
      <c r="AE35">
        <v>32.957704</v>
      </c>
      <c r="AF35">
        <v>35.496000000000002</v>
      </c>
      <c r="AG35">
        <v>43.787999999999997</v>
      </c>
      <c r="AH35">
        <v>116.9545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0.66954999999999998</v>
      </c>
      <c r="AO35">
        <v>0</v>
      </c>
      <c r="AP35">
        <v>2.6901000000000002</v>
      </c>
      <c r="AQ35">
        <v>43.091999999999999</v>
      </c>
      <c r="AR35">
        <v>2.76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2777.7501680000005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46.399079999999998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7.9260000000000002</v>
      </c>
      <c r="AE36">
        <v>16.478852</v>
      </c>
      <c r="AF36">
        <v>19.72</v>
      </c>
      <c r="AG36">
        <v>43.787999999999997</v>
      </c>
      <c r="AH36">
        <v>75.760000000000005</v>
      </c>
      <c r="AI36">
        <v>0</v>
      </c>
      <c r="AJ36">
        <v>0</v>
      </c>
      <c r="AK36">
        <v>54.567</v>
      </c>
      <c r="AL36">
        <v>6.9720000000000004</v>
      </c>
      <c r="AM36">
        <v>0</v>
      </c>
      <c r="AN36">
        <v>0.66954999999999998</v>
      </c>
      <c r="AO36">
        <v>0</v>
      </c>
      <c r="AP36">
        <v>2.6901000000000002</v>
      </c>
      <c r="AQ36">
        <v>43.091999999999999</v>
      </c>
      <c r="AR36">
        <v>2.76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2580.1719080000012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46.399079999999998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43.787999999999997</v>
      </c>
      <c r="AH37">
        <v>56.82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0.66954999999999998</v>
      </c>
      <c r="AO37">
        <v>0</v>
      </c>
      <c r="AP37">
        <v>2.6901000000000002</v>
      </c>
      <c r="AQ37">
        <v>43.091999999999999</v>
      </c>
      <c r="AR37">
        <v>2.76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2536.8823080000011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46.399079999999998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43.787999999999997</v>
      </c>
      <c r="AH38">
        <v>28.41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0.66954999999999998</v>
      </c>
      <c r="AO38">
        <v>0</v>
      </c>
      <c r="AP38">
        <v>2.6901000000000002</v>
      </c>
      <c r="AQ38">
        <v>43.091999999999999</v>
      </c>
      <c r="AR38">
        <v>2.76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2508.4723080000008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679.19316800000001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8.8740000000000006</v>
      </c>
      <c r="AG39">
        <v>43.787999999999997</v>
      </c>
      <c r="AH39">
        <v>0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0.66954999999999998</v>
      </c>
      <c r="AO39">
        <v>0</v>
      </c>
      <c r="AP39">
        <v>2.6901000000000002</v>
      </c>
      <c r="AQ39">
        <v>28.728000000000002</v>
      </c>
      <c r="AR39">
        <v>2.2080000000000002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2455.3087680000008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679.19316800000001</v>
      </c>
      <c r="L40">
        <v>435.435</v>
      </c>
      <c r="M40">
        <v>92</v>
      </c>
      <c r="N40">
        <v>118.125</v>
      </c>
      <c r="O40">
        <v>61.832811999999997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43.787999999999997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0.66954999999999998</v>
      </c>
      <c r="AO40">
        <v>0</v>
      </c>
      <c r="AP40">
        <v>2.6901000000000002</v>
      </c>
      <c r="AQ40">
        <v>28.35</v>
      </c>
      <c r="AR40">
        <v>2.2080000000000002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2451.5982680000006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679.19316800000001</v>
      </c>
      <c r="L41">
        <v>435.435</v>
      </c>
      <c r="M41">
        <v>92</v>
      </c>
      <c r="N41">
        <v>118.125</v>
      </c>
      <c r="O41">
        <v>61.832811999999997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43.787999999999997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0.66954999999999998</v>
      </c>
      <c r="AO41">
        <v>0</v>
      </c>
      <c r="AP41">
        <v>0.25619999999999998</v>
      </c>
      <c r="AQ41">
        <v>27.468</v>
      </c>
      <c r="AR41">
        <v>2.2080000000000002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2448.2823680000006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679.19316800000001</v>
      </c>
      <c r="L42">
        <v>435.435</v>
      </c>
      <c r="M42">
        <v>92</v>
      </c>
      <c r="N42">
        <v>118.125</v>
      </c>
      <c r="O42">
        <v>61.832811999999997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43.787999999999997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0.66954999999999998</v>
      </c>
      <c r="AO42">
        <v>0</v>
      </c>
      <c r="AP42">
        <v>0.25619999999999998</v>
      </c>
      <c r="AQ42">
        <v>27.468</v>
      </c>
      <c r="AR42">
        <v>38.64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2484.7143680000004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679.19316800000001</v>
      </c>
      <c r="L43">
        <v>435.435</v>
      </c>
      <c r="M43">
        <v>92</v>
      </c>
      <c r="N43">
        <v>118.125</v>
      </c>
      <c r="O43">
        <v>61.832811999999997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43.787999999999997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0.66954999999999998</v>
      </c>
      <c r="AO43">
        <v>0</v>
      </c>
      <c r="AP43">
        <v>0.25619999999999998</v>
      </c>
      <c r="AQ43">
        <v>27.468</v>
      </c>
      <c r="AR43">
        <v>38.64</v>
      </c>
      <c r="AS43">
        <v>5.3807999999999998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2470.8326160000001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679.19316800000001</v>
      </c>
      <c r="L44">
        <v>435.435</v>
      </c>
      <c r="M44">
        <v>92</v>
      </c>
      <c r="N44">
        <v>118.125</v>
      </c>
      <c r="O44">
        <v>61.832811999999997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43.787999999999997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0.66954999999999998</v>
      </c>
      <c r="AO44">
        <v>0</v>
      </c>
      <c r="AP44">
        <v>0.25619999999999998</v>
      </c>
      <c r="AQ44">
        <v>27.468</v>
      </c>
      <c r="AR44">
        <v>3.3119999999999998</v>
      </c>
      <c r="AS44">
        <v>16.680479999999999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2446.8042960000002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61.832811999999997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43.787999999999997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0.66954999999999998</v>
      </c>
      <c r="AO45">
        <v>0</v>
      </c>
      <c r="AP45">
        <v>0.25619999999999998</v>
      </c>
      <c r="AQ45">
        <v>14.364000000000001</v>
      </c>
      <c r="AR45">
        <v>2.2080000000000002</v>
      </c>
      <c r="AS45">
        <v>16.680479999999999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2432.8962960000003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61.832811999999997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43.787999999999997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0.66954999999999998</v>
      </c>
      <c r="AO46">
        <v>0</v>
      </c>
      <c r="AP46">
        <v>0.25619999999999998</v>
      </c>
      <c r="AQ46">
        <v>14.364000000000001</v>
      </c>
      <c r="AR46">
        <v>2.2080000000000002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2440.9674960000002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61.832811999999997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43.787999999999997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0.66954999999999998</v>
      </c>
      <c r="AO47">
        <v>0</v>
      </c>
      <c r="AP47">
        <v>1.9215</v>
      </c>
      <c r="AQ47">
        <v>0</v>
      </c>
      <c r="AR47">
        <v>2.2080000000000002</v>
      </c>
      <c r="AS47">
        <v>24.75168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2427.7437960000007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61.832811999999997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43.787999999999997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0.66954999999999998</v>
      </c>
      <c r="AO48">
        <v>0</v>
      </c>
      <c r="AP48">
        <v>1.9215</v>
      </c>
      <c r="AQ48">
        <v>0</v>
      </c>
      <c r="AR48">
        <v>2.2080000000000002</v>
      </c>
      <c r="AS48">
        <v>24.75168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2427.7437960000007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61.832811999999997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43.787999999999997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2.2080000000000002</v>
      </c>
      <c r="AS49">
        <v>24.75168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2425.8222960000007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61.832811999999997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43.787999999999997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2.2080000000000002</v>
      </c>
      <c r="AS50">
        <v>6.0533999999999999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2407.1240160000007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61.832811999999997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43.787999999999997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2405.7788160000009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61.832811999999997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43.787999999999997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2405.7788160000009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61.832811999999997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43.787999999999997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2405.7788160000009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61.832811999999997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43.787999999999997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2405.7788160000009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61.832811999999997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43.787999999999997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0.66954999999999998</v>
      </c>
      <c r="AO55">
        <v>0</v>
      </c>
      <c r="AP55">
        <v>0</v>
      </c>
      <c r="AQ55">
        <v>0</v>
      </c>
      <c r="AR55">
        <v>38.64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2442.2108160000007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61.832811999999997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43.787999999999997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0.66954999999999998</v>
      </c>
      <c r="AO56">
        <v>0</v>
      </c>
      <c r="AP56">
        <v>0</v>
      </c>
      <c r="AQ56">
        <v>0</v>
      </c>
      <c r="AR56">
        <v>38.64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2442.2108160000007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61.832811999999997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43.787999999999997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4.4160000000000004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2407.986816000001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61.832811999999997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43.787999999999997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3.3119999999999998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2406.8828160000007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61.832811999999997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43.787999999999997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0.66954999999999998</v>
      </c>
      <c r="AO59">
        <v>0</v>
      </c>
      <c r="AP59">
        <v>0</v>
      </c>
      <c r="AQ59">
        <v>13.986000000000001</v>
      </c>
      <c r="AR59">
        <v>3.3119999999999998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2420.8688160000006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61.832811999999997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43.787999999999997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0.66954999999999998</v>
      </c>
      <c r="AO60">
        <v>0</v>
      </c>
      <c r="AP60">
        <v>0</v>
      </c>
      <c r="AQ60">
        <v>13.986000000000001</v>
      </c>
      <c r="AR60">
        <v>3.3119999999999998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2420.8688160000006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61.832811999999997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43.787999999999997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0.66954999999999998</v>
      </c>
      <c r="AO61">
        <v>0</v>
      </c>
      <c r="AP61">
        <v>0</v>
      </c>
      <c r="AQ61">
        <v>13.986000000000001</v>
      </c>
      <c r="AR61">
        <v>3.3119999999999998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2420.8688160000006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61.832811999999997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43.787999999999997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0.66954999999999998</v>
      </c>
      <c r="AO62">
        <v>0</v>
      </c>
      <c r="AP62">
        <v>0</v>
      </c>
      <c r="AQ62">
        <v>28.035</v>
      </c>
      <c r="AR62">
        <v>3.3119999999999998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2434.9178160000006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43.787999999999997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0.66954999999999998</v>
      </c>
      <c r="AO63">
        <v>0</v>
      </c>
      <c r="AP63">
        <v>0</v>
      </c>
      <c r="AQ63">
        <v>28.035</v>
      </c>
      <c r="AR63">
        <v>3.3119999999999998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2435.2661260000004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43.787999999999997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0.66954999999999998</v>
      </c>
      <c r="AO64">
        <v>0</v>
      </c>
      <c r="AP64">
        <v>0</v>
      </c>
      <c r="AQ64">
        <v>43.091999999999999</v>
      </c>
      <c r="AR64">
        <v>3.3119999999999998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2450.3231260000007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43.787999999999997</v>
      </c>
      <c r="AH65">
        <v>0</v>
      </c>
      <c r="AI65">
        <v>0</v>
      </c>
      <c r="AJ65">
        <v>0</v>
      </c>
      <c r="AK65">
        <v>54.567</v>
      </c>
      <c r="AL65">
        <v>2.3239999999999998</v>
      </c>
      <c r="AM65">
        <v>0</v>
      </c>
      <c r="AN65">
        <v>0.66954999999999998</v>
      </c>
      <c r="AO65">
        <v>0</v>
      </c>
      <c r="AP65">
        <v>0</v>
      </c>
      <c r="AQ65">
        <v>43.091999999999999</v>
      </c>
      <c r="AR65">
        <v>3.3119999999999998</v>
      </c>
      <c r="AS65">
        <v>4.7081999999999997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2451.2527260000006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43.787999999999997</v>
      </c>
      <c r="AH66">
        <v>0</v>
      </c>
      <c r="AI66">
        <v>0</v>
      </c>
      <c r="AJ66">
        <v>0</v>
      </c>
      <c r="AK66">
        <v>54.567</v>
      </c>
      <c r="AL66">
        <v>2.3239999999999998</v>
      </c>
      <c r="AM66">
        <v>0</v>
      </c>
      <c r="AN66">
        <v>0.66954999999999998</v>
      </c>
      <c r="AO66">
        <v>0</v>
      </c>
      <c r="AP66">
        <v>0</v>
      </c>
      <c r="AQ66">
        <v>43.091999999999999</v>
      </c>
      <c r="AR66">
        <v>3.3119999999999998</v>
      </c>
      <c r="AS66">
        <v>4.7081999999999997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2451.2527260000006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61.832811999999997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46.399079999999998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43.787999999999997</v>
      </c>
      <c r="AH67">
        <v>0</v>
      </c>
      <c r="AI67">
        <v>0</v>
      </c>
      <c r="AJ67">
        <v>0</v>
      </c>
      <c r="AK67">
        <v>54.567</v>
      </c>
      <c r="AL67">
        <v>2.3239999999999998</v>
      </c>
      <c r="AM67">
        <v>0</v>
      </c>
      <c r="AN67">
        <v>0.66954999999999998</v>
      </c>
      <c r="AO67">
        <v>0</v>
      </c>
      <c r="AP67">
        <v>0</v>
      </c>
      <c r="AQ67">
        <v>43.091999999999999</v>
      </c>
      <c r="AR67">
        <v>3.3119999999999998</v>
      </c>
      <c r="AS67">
        <v>4.7081999999999997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2465.8070780000007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61.832811999999997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46.399079999999998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43.787999999999997</v>
      </c>
      <c r="AH68">
        <v>0</v>
      </c>
      <c r="AI68">
        <v>0</v>
      </c>
      <c r="AJ68">
        <v>0</v>
      </c>
      <c r="AK68">
        <v>54.567</v>
      </c>
      <c r="AL68">
        <v>2.3239999999999998</v>
      </c>
      <c r="AM68">
        <v>0</v>
      </c>
      <c r="AN68">
        <v>0.66954999999999998</v>
      </c>
      <c r="AO68">
        <v>0</v>
      </c>
      <c r="AP68">
        <v>0</v>
      </c>
      <c r="AQ68">
        <v>43.091999999999999</v>
      </c>
      <c r="AR68">
        <v>3.3119999999999998</v>
      </c>
      <c r="AS68">
        <v>4.7081999999999997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2465.8070780000007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61.832811999999997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46.399079999999998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43.787999999999997</v>
      </c>
      <c r="AH69">
        <v>0</v>
      </c>
      <c r="AI69">
        <v>0</v>
      </c>
      <c r="AJ69">
        <v>0</v>
      </c>
      <c r="AK69">
        <v>54.567</v>
      </c>
      <c r="AL69">
        <v>2.3239999999999998</v>
      </c>
      <c r="AM69">
        <v>0</v>
      </c>
      <c r="AN69">
        <v>0.66954999999999998</v>
      </c>
      <c r="AO69">
        <v>0</v>
      </c>
      <c r="AP69">
        <v>0</v>
      </c>
      <c r="AQ69">
        <v>43.091999999999999</v>
      </c>
      <c r="AR69">
        <v>3.3119999999999998</v>
      </c>
      <c r="AS69">
        <v>4.7081999999999997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2465.8070780000007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118.125</v>
      </c>
      <c r="O70">
        <v>61.832811999999997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46.399079999999998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43.787999999999997</v>
      </c>
      <c r="AH70">
        <v>18.940000000000001</v>
      </c>
      <c r="AI70">
        <v>0</v>
      </c>
      <c r="AJ70">
        <v>0</v>
      </c>
      <c r="AK70">
        <v>54.567</v>
      </c>
      <c r="AL70">
        <v>2.3239999999999998</v>
      </c>
      <c r="AM70">
        <v>0</v>
      </c>
      <c r="AN70">
        <v>0.66954999999999998</v>
      </c>
      <c r="AO70">
        <v>0</v>
      </c>
      <c r="AP70">
        <v>0</v>
      </c>
      <c r="AQ70">
        <v>43.091999999999999</v>
      </c>
      <c r="AR70">
        <v>3.3119999999999998</v>
      </c>
      <c r="AS70">
        <v>4.7081999999999997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2484.7470780000008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61.832811999999997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46.399079999999998</v>
      </c>
      <c r="X71">
        <v>98.34375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43.787999999999997</v>
      </c>
      <c r="AH71">
        <v>37.880000000000003</v>
      </c>
      <c r="AI71">
        <v>0</v>
      </c>
      <c r="AJ71">
        <v>0</v>
      </c>
      <c r="AK71">
        <v>54.567</v>
      </c>
      <c r="AL71">
        <v>2.3239999999999998</v>
      </c>
      <c r="AM71">
        <v>0</v>
      </c>
      <c r="AN71">
        <v>0.66954999999999998</v>
      </c>
      <c r="AO71">
        <v>0</v>
      </c>
      <c r="AP71">
        <v>0</v>
      </c>
      <c r="AQ71">
        <v>43.091999999999999</v>
      </c>
      <c r="AR71">
        <v>3.3119999999999998</v>
      </c>
      <c r="AS71">
        <v>4.7081999999999997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2515.8935780000011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679.19316800000001</v>
      </c>
      <c r="L72">
        <v>435.435</v>
      </c>
      <c r="M72">
        <v>92</v>
      </c>
      <c r="N72">
        <v>118.125</v>
      </c>
      <c r="O72">
        <v>61.832811999999997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46.399079999999998</v>
      </c>
      <c r="X72">
        <v>98.34375</v>
      </c>
      <c r="Y72">
        <v>0</v>
      </c>
      <c r="Z72">
        <v>1.1000000000000001</v>
      </c>
      <c r="AA72">
        <v>7.9</v>
      </c>
      <c r="AB72">
        <v>13.0634</v>
      </c>
      <c r="AC72">
        <v>0</v>
      </c>
      <c r="AD72">
        <v>7.9260000000000002</v>
      </c>
      <c r="AE72">
        <v>16.478852</v>
      </c>
      <c r="AF72">
        <v>26.622</v>
      </c>
      <c r="AG72">
        <v>43.787999999999997</v>
      </c>
      <c r="AH72">
        <v>68.183999999999997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0.66954999999999998</v>
      </c>
      <c r="AO72">
        <v>0</v>
      </c>
      <c r="AP72">
        <v>0</v>
      </c>
      <c r="AQ72">
        <v>43.091999999999999</v>
      </c>
      <c r="AR72">
        <v>3.3119999999999998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2591.3551580000012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679.19316800000001</v>
      </c>
      <c r="L73">
        <v>435.435</v>
      </c>
      <c r="M73">
        <v>92</v>
      </c>
      <c r="N73">
        <v>118.125</v>
      </c>
      <c r="O73">
        <v>61.832811999999997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46.399079999999998</v>
      </c>
      <c r="X73">
        <v>98.34375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27.408107999999999</v>
      </c>
      <c r="AE73">
        <v>32.957704</v>
      </c>
      <c r="AF73">
        <v>35.496000000000002</v>
      </c>
      <c r="AG73">
        <v>43.787999999999997</v>
      </c>
      <c r="AH73">
        <v>89.018000000000001</v>
      </c>
      <c r="AI73">
        <v>0</v>
      </c>
      <c r="AJ73">
        <v>0</v>
      </c>
      <c r="AK73">
        <v>54.567</v>
      </c>
      <c r="AL73">
        <v>55.776000000000003</v>
      </c>
      <c r="AM73">
        <v>10.557359999999999</v>
      </c>
      <c r="AN73">
        <v>0.66954999999999998</v>
      </c>
      <c r="AO73">
        <v>0</v>
      </c>
      <c r="AP73">
        <v>0</v>
      </c>
      <c r="AQ73">
        <v>43.091999999999999</v>
      </c>
      <c r="AR73">
        <v>3.3119999999999998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2755.4495380000003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679.19316800000001</v>
      </c>
      <c r="L74">
        <v>435.435</v>
      </c>
      <c r="M74">
        <v>92</v>
      </c>
      <c r="N74">
        <v>118.125</v>
      </c>
      <c r="O74">
        <v>61.832811999999997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46.399079999999998</v>
      </c>
      <c r="X74">
        <v>98.34375</v>
      </c>
      <c r="Y74">
        <v>0</v>
      </c>
      <c r="Z74">
        <v>19.5624</v>
      </c>
      <c r="AA74">
        <v>28.09872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43.787999999999997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43.091999999999999</v>
      </c>
      <c r="AR74">
        <v>3.3119999999999998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2796.2277860000004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679.19316800000001</v>
      </c>
      <c r="L75">
        <v>435.435</v>
      </c>
      <c r="M75">
        <v>92</v>
      </c>
      <c r="N75">
        <v>118.125</v>
      </c>
      <c r="O75">
        <v>61.832811999999997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46.399079999999998</v>
      </c>
      <c r="X75">
        <v>98.34375</v>
      </c>
      <c r="Y75">
        <v>0</v>
      </c>
      <c r="Z75">
        <v>13.041600000000001</v>
      </c>
      <c r="AA75">
        <v>28.09872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43.787999999999997</v>
      </c>
      <c r="AH75">
        <v>116.9545</v>
      </c>
      <c r="AI75">
        <v>0</v>
      </c>
      <c r="AJ75">
        <v>0</v>
      </c>
      <c r="AK75">
        <v>54.567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43.091999999999999</v>
      </c>
      <c r="AR75">
        <v>3.3119999999999998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2790.2319860000002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679.19316800000001</v>
      </c>
      <c r="L76">
        <v>435.435</v>
      </c>
      <c r="M76">
        <v>92</v>
      </c>
      <c r="N76">
        <v>118.125</v>
      </c>
      <c r="O76">
        <v>61.832811999999997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46.399079999999998</v>
      </c>
      <c r="X76">
        <v>98.34375</v>
      </c>
      <c r="Y76">
        <v>0</v>
      </c>
      <c r="Z76">
        <v>13.041600000000001</v>
      </c>
      <c r="AA76">
        <v>28.09872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43.787999999999997</v>
      </c>
      <c r="AH76">
        <v>116.9545</v>
      </c>
      <c r="AI76">
        <v>0</v>
      </c>
      <c r="AJ76">
        <v>0</v>
      </c>
      <c r="AK76">
        <v>54.567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43.091999999999999</v>
      </c>
      <c r="AR76">
        <v>3.3119999999999998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2790.2319860000002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92</v>
      </c>
      <c r="N77">
        <v>118.125</v>
      </c>
      <c r="O77">
        <v>61.832811999999997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371.25</v>
      </c>
      <c r="V77">
        <v>20.731850000000001</v>
      </c>
      <c r="W77">
        <v>46.399079999999998</v>
      </c>
      <c r="X77">
        <v>98.34375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43.787999999999997</v>
      </c>
      <c r="AH77">
        <v>116.9545</v>
      </c>
      <c r="AI77">
        <v>0</v>
      </c>
      <c r="AJ77">
        <v>0</v>
      </c>
      <c r="AK77">
        <v>54.567</v>
      </c>
      <c r="AL77">
        <v>41.832000000000001</v>
      </c>
      <c r="AM77">
        <v>15.804048</v>
      </c>
      <c r="AN77">
        <v>0.66954999999999998</v>
      </c>
      <c r="AO77">
        <v>0</v>
      </c>
      <c r="AP77">
        <v>0</v>
      </c>
      <c r="AQ77">
        <v>43.091999999999999</v>
      </c>
      <c r="AR77">
        <v>38.64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2833.8909860000003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61.832811999999997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382.5</v>
      </c>
      <c r="V78">
        <v>20.731850000000001</v>
      </c>
      <c r="W78">
        <v>46.399079999999998</v>
      </c>
      <c r="X78">
        <v>98.34375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26.44642</v>
      </c>
      <c r="AE78">
        <v>32.957704</v>
      </c>
      <c r="AF78">
        <v>35.496000000000002</v>
      </c>
      <c r="AG78">
        <v>43.787999999999997</v>
      </c>
      <c r="AH78">
        <v>116.9545</v>
      </c>
      <c r="AI78">
        <v>0</v>
      </c>
      <c r="AJ78">
        <v>0</v>
      </c>
      <c r="AK78">
        <v>54.567</v>
      </c>
      <c r="AL78">
        <v>41.832000000000001</v>
      </c>
      <c r="AM78">
        <v>12.763475</v>
      </c>
      <c r="AN78">
        <v>0.66954999999999998</v>
      </c>
      <c r="AO78">
        <v>0</v>
      </c>
      <c r="AP78">
        <v>0</v>
      </c>
      <c r="AQ78">
        <v>43.091999999999999</v>
      </c>
      <c r="AR78">
        <v>38.64</v>
      </c>
      <c r="AS78">
        <v>4.7081999999999997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2841.1387250000007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61.832811999999997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388.125</v>
      </c>
      <c r="V79">
        <v>20.731850000000001</v>
      </c>
      <c r="W79">
        <v>46.399079999999998</v>
      </c>
      <c r="X79">
        <v>98.34375</v>
      </c>
      <c r="Y79">
        <v>0</v>
      </c>
      <c r="Z79">
        <v>6.5208000000000004</v>
      </c>
      <c r="AA79">
        <v>0</v>
      </c>
      <c r="AB79">
        <v>13.17004</v>
      </c>
      <c r="AC79">
        <v>0</v>
      </c>
      <c r="AD79">
        <v>0</v>
      </c>
      <c r="AE79">
        <v>16.478852</v>
      </c>
      <c r="AF79">
        <v>19.72</v>
      </c>
      <c r="AG79">
        <v>43.787999999999997</v>
      </c>
      <c r="AH79">
        <v>89.018000000000001</v>
      </c>
      <c r="AI79">
        <v>0</v>
      </c>
      <c r="AJ79">
        <v>0</v>
      </c>
      <c r="AK79">
        <v>54.567</v>
      </c>
      <c r="AL79">
        <v>6.9720000000000004</v>
      </c>
      <c r="AM79">
        <v>5.2786799999999996</v>
      </c>
      <c r="AN79">
        <v>0.66954999999999998</v>
      </c>
      <c r="AO79">
        <v>0</v>
      </c>
      <c r="AP79">
        <v>0.38429999999999997</v>
      </c>
      <c r="AQ79">
        <v>43.091999999999999</v>
      </c>
      <c r="AR79">
        <v>2.2080000000000002</v>
      </c>
      <c r="AS79">
        <v>4.7081999999999997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2633.9438980000009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61.832811999999997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393.75</v>
      </c>
      <c r="V80">
        <v>20.731850000000001</v>
      </c>
      <c r="W80">
        <v>46.399079999999998</v>
      </c>
      <c r="X80">
        <v>98.34375</v>
      </c>
      <c r="Y80">
        <v>0</v>
      </c>
      <c r="Z80">
        <v>6.5208000000000004</v>
      </c>
      <c r="AA80">
        <v>0</v>
      </c>
      <c r="AB80">
        <v>3.3325</v>
      </c>
      <c r="AC80">
        <v>0</v>
      </c>
      <c r="AD80">
        <v>0</v>
      </c>
      <c r="AE80">
        <v>16.478852</v>
      </c>
      <c r="AF80">
        <v>8.8740000000000006</v>
      </c>
      <c r="AG80">
        <v>43.787999999999997</v>
      </c>
      <c r="AH80">
        <v>70.078000000000003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0.66954999999999998</v>
      </c>
      <c r="AO80">
        <v>0</v>
      </c>
      <c r="AP80">
        <v>0.38429999999999997</v>
      </c>
      <c r="AQ80">
        <v>43.091999999999999</v>
      </c>
      <c r="AR80">
        <v>2.2080000000000002</v>
      </c>
      <c r="AS80">
        <v>4.7081999999999997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2589.0890780000009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118.125</v>
      </c>
      <c r="O81">
        <v>61.832811999999997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405</v>
      </c>
      <c r="V81">
        <v>20.731850000000001</v>
      </c>
      <c r="W81">
        <v>46.399079999999998</v>
      </c>
      <c r="X81">
        <v>98.34375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43.787999999999997</v>
      </c>
      <c r="AH81">
        <v>37.880000000000003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0.66954999999999998</v>
      </c>
      <c r="AO81">
        <v>0</v>
      </c>
      <c r="AP81">
        <v>0.38429999999999997</v>
      </c>
      <c r="AQ81">
        <v>43.091999999999999</v>
      </c>
      <c r="AR81">
        <v>2.2080000000000002</v>
      </c>
      <c r="AS81">
        <v>4.7081999999999997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2558.2877780000013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679.19316800000001</v>
      </c>
      <c r="L82">
        <v>435.435</v>
      </c>
      <c r="M82">
        <v>92</v>
      </c>
      <c r="N82">
        <v>118.125</v>
      </c>
      <c r="O82">
        <v>61.832811999999997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410.625</v>
      </c>
      <c r="V82">
        <v>20.731850000000001</v>
      </c>
      <c r="W82">
        <v>46.399079999999998</v>
      </c>
      <c r="X82">
        <v>98.34375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43.787999999999997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0.66954999999999998</v>
      </c>
      <c r="AO82">
        <v>0</v>
      </c>
      <c r="AP82">
        <v>0.38429999999999997</v>
      </c>
      <c r="AQ82">
        <v>28.35</v>
      </c>
      <c r="AR82">
        <v>2.2080000000000002</v>
      </c>
      <c r="AS82">
        <v>4.7081999999999997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2511.290778000001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679.19316800000001</v>
      </c>
      <c r="L83">
        <v>435.435</v>
      </c>
      <c r="M83">
        <v>92</v>
      </c>
      <c r="N83">
        <v>118.125</v>
      </c>
      <c r="O83">
        <v>61.832811999999997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98.34375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43.787999999999997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0.66954999999999998</v>
      </c>
      <c r="AO83">
        <v>0</v>
      </c>
      <c r="AP83">
        <v>0.38429999999999997</v>
      </c>
      <c r="AQ83">
        <v>28.035</v>
      </c>
      <c r="AR83">
        <v>2.2080000000000002</v>
      </c>
      <c r="AS83">
        <v>4.7081999999999997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2519.1207780000009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679.19316800000001</v>
      </c>
      <c r="L84">
        <v>435.435</v>
      </c>
      <c r="M84">
        <v>92</v>
      </c>
      <c r="N84">
        <v>118.125</v>
      </c>
      <c r="O84">
        <v>61.832811999999997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43.787999999999997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0.66954999999999998</v>
      </c>
      <c r="AO84">
        <v>0</v>
      </c>
      <c r="AP84">
        <v>0.38429999999999997</v>
      </c>
      <c r="AQ84">
        <v>28.035</v>
      </c>
      <c r="AR84">
        <v>2.2080000000000002</v>
      </c>
      <c r="AS84">
        <v>4.7081999999999997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2519.1207780000009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679.19316800000001</v>
      </c>
      <c r="L85">
        <v>435.435</v>
      </c>
      <c r="M85">
        <v>92</v>
      </c>
      <c r="N85">
        <v>118.125</v>
      </c>
      <c r="O85">
        <v>61.832811999999997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43.787999999999997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0.66954999999999998</v>
      </c>
      <c r="AO85">
        <v>0</v>
      </c>
      <c r="AP85">
        <v>0.38429999999999997</v>
      </c>
      <c r="AQ85">
        <v>28.035</v>
      </c>
      <c r="AR85">
        <v>38.64</v>
      </c>
      <c r="AS85">
        <v>6.0533999999999999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2556.8979780000004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679.19316800000001</v>
      </c>
      <c r="L86">
        <v>435.435</v>
      </c>
      <c r="M86">
        <v>92</v>
      </c>
      <c r="N86">
        <v>118.125</v>
      </c>
      <c r="O86">
        <v>61.832811999999997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1.9245000000000001</v>
      </c>
      <c r="AF86">
        <v>8.8740000000000006</v>
      </c>
      <c r="AG86">
        <v>43.787999999999997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0.66954999999999998</v>
      </c>
      <c r="AO86">
        <v>0</v>
      </c>
      <c r="AP86">
        <v>0.38429999999999997</v>
      </c>
      <c r="AQ86">
        <v>28.035</v>
      </c>
      <c r="AR86">
        <v>38.64</v>
      </c>
      <c r="AS86">
        <v>6.0533999999999999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2542.3436260000003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61.832811999999997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1.9245000000000001</v>
      </c>
      <c r="AF87">
        <v>8.8740000000000006</v>
      </c>
      <c r="AG87">
        <v>43.787999999999997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0.66954999999999998</v>
      </c>
      <c r="AO87">
        <v>0</v>
      </c>
      <c r="AP87">
        <v>0.38429999999999997</v>
      </c>
      <c r="AQ87">
        <v>13.86</v>
      </c>
      <c r="AR87">
        <v>3.3119999999999998</v>
      </c>
      <c r="AS87">
        <v>6.0533999999999999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2493.1406260000003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61.832811999999997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1.9245000000000001</v>
      </c>
      <c r="AF88">
        <v>8.8740000000000006</v>
      </c>
      <c r="AG88">
        <v>43.787999999999997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0.66954999999999998</v>
      </c>
      <c r="AO88">
        <v>0</v>
      </c>
      <c r="AP88">
        <v>0.38429999999999997</v>
      </c>
      <c r="AQ88">
        <v>13.86</v>
      </c>
      <c r="AR88">
        <v>8.8320000000000007</v>
      </c>
      <c r="AS88">
        <v>6.0533999999999999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2498.6606260000003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61.832811999999997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1.9245000000000001</v>
      </c>
      <c r="AF89">
        <v>8.8740000000000006</v>
      </c>
      <c r="AG89">
        <v>43.787999999999997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0.66954999999999998</v>
      </c>
      <c r="AO89">
        <v>0</v>
      </c>
      <c r="AP89">
        <v>0</v>
      </c>
      <c r="AQ89">
        <v>13.86</v>
      </c>
      <c r="AR89">
        <v>8.8320000000000007</v>
      </c>
      <c r="AS89">
        <v>7.3986000000000001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2499.6215260000004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61.832811999999997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8.8740000000000006</v>
      </c>
      <c r="AG90">
        <v>43.787999999999997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0.66954999999999998</v>
      </c>
      <c r="AO90">
        <v>0</v>
      </c>
      <c r="AP90">
        <v>0</v>
      </c>
      <c r="AQ90">
        <v>13.86</v>
      </c>
      <c r="AR90">
        <v>8.8320000000000007</v>
      </c>
      <c r="AS90">
        <v>7.3986000000000001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2499.6215260000004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8.8740000000000006</v>
      </c>
      <c r="AG91">
        <v>43.787999999999997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0.66954999999999998</v>
      </c>
      <c r="AO91">
        <v>0</v>
      </c>
      <c r="AP91">
        <v>0</v>
      </c>
      <c r="AQ91">
        <v>0</v>
      </c>
      <c r="AR91">
        <v>8.8320000000000007</v>
      </c>
      <c r="AS91">
        <v>7.3986000000000001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2485.7615260000002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8.8740000000000006</v>
      </c>
      <c r="AG92">
        <v>43.787999999999997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0.66954999999999998</v>
      </c>
      <c r="AO92">
        <v>0</v>
      </c>
      <c r="AP92">
        <v>0</v>
      </c>
      <c r="AQ92">
        <v>0</v>
      </c>
      <c r="AR92">
        <v>8.8320000000000007</v>
      </c>
      <c r="AS92">
        <v>7.3986000000000001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2485.7615260000002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43.787999999999997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0.66954999999999998</v>
      </c>
      <c r="AO93">
        <v>0</v>
      </c>
      <c r="AP93">
        <v>0</v>
      </c>
      <c r="AQ93">
        <v>0</v>
      </c>
      <c r="AR93">
        <v>8.8320000000000007</v>
      </c>
      <c r="AS93">
        <v>7.3986000000000001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2485.7615260000002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43.787999999999997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0.66954999999999998</v>
      </c>
      <c r="AO94">
        <v>0</v>
      </c>
      <c r="AP94">
        <v>0</v>
      </c>
      <c r="AQ94">
        <v>0</v>
      </c>
      <c r="AR94">
        <v>8.8320000000000007</v>
      </c>
      <c r="AS94">
        <v>7.3986000000000001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2485.7615260000002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43.787999999999997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0.66954999999999998</v>
      </c>
      <c r="AO95">
        <v>0</v>
      </c>
      <c r="AP95">
        <v>0</v>
      </c>
      <c r="AQ95">
        <v>0</v>
      </c>
      <c r="AR95">
        <v>11.04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2476.4051260000006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43.787999999999997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0.66954999999999998</v>
      </c>
      <c r="AO96">
        <v>0</v>
      </c>
      <c r="AP96">
        <v>0</v>
      </c>
      <c r="AQ96">
        <v>0</v>
      </c>
      <c r="AR96">
        <v>11.04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2476.4051260000006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43.787999999999997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0.66954999999999998</v>
      </c>
      <c r="AO97">
        <v>0</v>
      </c>
      <c r="AP97">
        <v>0</v>
      </c>
      <c r="AQ97">
        <v>0</v>
      </c>
      <c r="AR97">
        <v>8.8320000000000007</v>
      </c>
      <c r="AS97">
        <v>7.3986000000000001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2476.8875260000004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43.787999999999997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0.66954999999999998</v>
      </c>
      <c r="AO98">
        <v>0</v>
      </c>
      <c r="AP98">
        <v>0</v>
      </c>
      <c r="AQ98">
        <v>0</v>
      </c>
      <c r="AR98">
        <v>8.8320000000000007</v>
      </c>
      <c r="AS98">
        <v>7.3986000000000001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2476.8875260000004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16.30543603200001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0.2566587899999993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8.7189299999999896</v>
      </c>
      <c r="V99">
        <f t="shared" si="2"/>
        <v>0.49756439999999885</v>
      </c>
      <c r="W99">
        <f t="shared" si="2"/>
        <v>1.1135779200000013</v>
      </c>
      <c r="X99">
        <f t="shared" si="2"/>
        <v>2.3602500000000002</v>
      </c>
      <c r="Y99">
        <f t="shared" si="2"/>
        <v>0</v>
      </c>
      <c r="Z99">
        <f t="shared" si="2"/>
        <v>4.9455999999999993E-2</v>
      </c>
      <c r="AA99">
        <f t="shared" si="2"/>
        <v>8.4372395000000031E-2</v>
      </c>
      <c r="AB99">
        <f t="shared" si="2"/>
        <v>0.10208114</v>
      </c>
      <c r="AC99">
        <f t="shared" si="2"/>
        <v>0</v>
      </c>
      <c r="AD99">
        <f t="shared" si="2"/>
        <v>8.7846499999999994E-2</v>
      </c>
      <c r="AE99">
        <f t="shared" si="2"/>
        <v>0.23752948799999998</v>
      </c>
      <c r="AF99">
        <f t="shared" si="2"/>
        <v>0.27608000000000021</v>
      </c>
      <c r="AG99">
        <f t="shared" si="2"/>
        <v>1.0509119999999998</v>
      </c>
      <c r="AH99">
        <f t="shared" si="2"/>
        <v>0.53640447500000021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0.19998020000000016</v>
      </c>
      <c r="AM99">
        <f t="shared" si="2"/>
        <v>4.7987666749999998E-2</v>
      </c>
      <c r="AN99">
        <f t="shared" si="2"/>
        <v>1.6069200000000013E-2</v>
      </c>
      <c r="AO99">
        <f t="shared" si="2"/>
        <v>0</v>
      </c>
      <c r="AP99">
        <f t="shared" si="2"/>
        <v>1.1593050000000008E-2</v>
      </c>
      <c r="AQ99">
        <f t="shared" si="2"/>
        <v>0.48510000000000031</v>
      </c>
      <c r="AR99">
        <f t="shared" si="2"/>
        <v>0.19044000000000003</v>
      </c>
      <c r="AS99">
        <f t="shared" si="2"/>
        <v>0.17474148000000009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60.116875368750016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374.62</v>
      </c>
      <c r="L3">
        <v>240</v>
      </c>
      <c r="M3">
        <v>91.673912999999999</v>
      </c>
      <c r="N3">
        <v>118.125</v>
      </c>
      <c r="O3">
        <v>61.83</v>
      </c>
      <c r="P3">
        <v>125.583619</v>
      </c>
      <c r="Q3">
        <v>7.8098000000000001</v>
      </c>
      <c r="R3">
        <v>29.315300000000001</v>
      </c>
      <c r="S3">
        <v>18.516500000000001</v>
      </c>
      <c r="T3">
        <v>0</v>
      </c>
      <c r="U3">
        <v>348.97500000000002</v>
      </c>
      <c r="V3">
        <v>16.654</v>
      </c>
      <c r="W3">
        <v>40.614400000000003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0</v>
      </c>
      <c r="AG3">
        <v>43.787999999999997</v>
      </c>
      <c r="AH3">
        <v>0</v>
      </c>
      <c r="AI3">
        <v>0</v>
      </c>
      <c r="AJ3">
        <v>0</v>
      </c>
      <c r="AK3">
        <v>54.567</v>
      </c>
      <c r="AL3">
        <v>2.3239999999999998</v>
      </c>
      <c r="AM3">
        <v>0</v>
      </c>
      <c r="AN3">
        <v>0.66954999999999998</v>
      </c>
      <c r="AO3">
        <v>0</v>
      </c>
      <c r="AP3">
        <v>2.6901000000000002</v>
      </c>
      <c r="AQ3">
        <v>0</v>
      </c>
      <c r="AR3">
        <v>2.2080000000000002</v>
      </c>
      <c r="AS3">
        <v>4.7081999999999997</v>
      </c>
      <c r="AT3">
        <v>19.440494999999999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1704.3773770000005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374.62</v>
      </c>
      <c r="L4">
        <v>240</v>
      </c>
      <c r="M4">
        <v>92</v>
      </c>
      <c r="N4">
        <v>118.125</v>
      </c>
      <c r="O4">
        <v>61.83</v>
      </c>
      <c r="P4">
        <v>125.58750000000001</v>
      </c>
      <c r="Q4">
        <v>7.8098000000000001</v>
      </c>
      <c r="R4">
        <v>29.315300000000001</v>
      </c>
      <c r="S4">
        <v>18.516500000000001</v>
      </c>
      <c r="T4">
        <v>0</v>
      </c>
      <c r="U4">
        <v>348.97500000000002</v>
      </c>
      <c r="V4">
        <v>16.654</v>
      </c>
      <c r="W4">
        <v>40.614400000000003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0</v>
      </c>
      <c r="AG4">
        <v>43.787999999999997</v>
      </c>
      <c r="AH4">
        <v>0</v>
      </c>
      <c r="AI4">
        <v>0</v>
      </c>
      <c r="AJ4">
        <v>0</v>
      </c>
      <c r="AK4">
        <v>54.567</v>
      </c>
      <c r="AL4">
        <v>2.3239999999999998</v>
      </c>
      <c r="AM4">
        <v>0</v>
      </c>
      <c r="AN4">
        <v>0.66954999999999998</v>
      </c>
      <c r="AO4">
        <v>0</v>
      </c>
      <c r="AP4">
        <v>2.6901000000000002</v>
      </c>
      <c r="AQ4">
        <v>0</v>
      </c>
      <c r="AR4">
        <v>2.2080000000000002</v>
      </c>
      <c r="AS4">
        <v>4.7081999999999997</v>
      </c>
      <c r="AT4">
        <v>17.967027000000002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1703.2338770000003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374.62</v>
      </c>
      <c r="L5">
        <v>240</v>
      </c>
      <c r="M5">
        <v>92</v>
      </c>
      <c r="N5">
        <v>118.125</v>
      </c>
      <c r="O5">
        <v>61.83</v>
      </c>
      <c r="P5">
        <v>125.58750000000001</v>
      </c>
      <c r="Q5">
        <v>7.8098000000000001</v>
      </c>
      <c r="R5">
        <v>29.315300000000001</v>
      </c>
      <c r="S5">
        <v>18.516500000000001</v>
      </c>
      <c r="T5">
        <v>0</v>
      </c>
      <c r="U5">
        <v>348.97500000000002</v>
      </c>
      <c r="V5">
        <v>16.654</v>
      </c>
      <c r="W5">
        <v>31.525500000000001</v>
      </c>
      <c r="X5">
        <v>93.149100000000004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0</v>
      </c>
      <c r="AG5">
        <v>43.787999999999997</v>
      </c>
      <c r="AH5">
        <v>0</v>
      </c>
      <c r="AI5">
        <v>0</v>
      </c>
      <c r="AJ5">
        <v>0</v>
      </c>
      <c r="AK5">
        <v>54.567</v>
      </c>
      <c r="AL5">
        <v>2.3239999999999998</v>
      </c>
      <c r="AM5">
        <v>0</v>
      </c>
      <c r="AN5">
        <v>0.66954999999999998</v>
      </c>
      <c r="AO5">
        <v>0</v>
      </c>
      <c r="AP5">
        <v>2.6901000000000002</v>
      </c>
      <c r="AQ5">
        <v>0</v>
      </c>
      <c r="AR5">
        <v>2.2080000000000002</v>
      </c>
      <c r="AS5">
        <v>5.2462799999999996</v>
      </c>
      <c r="AT5">
        <v>19.551663000000001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1691.0767930000006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374.62</v>
      </c>
      <c r="L6">
        <v>240</v>
      </c>
      <c r="M6">
        <v>92</v>
      </c>
      <c r="N6">
        <v>118.125</v>
      </c>
      <c r="O6">
        <v>61.83</v>
      </c>
      <c r="P6">
        <v>125.58750000000001</v>
      </c>
      <c r="Q6">
        <v>7.8098000000000001</v>
      </c>
      <c r="R6">
        <v>29.315300000000001</v>
      </c>
      <c r="S6">
        <v>18.516500000000001</v>
      </c>
      <c r="T6">
        <v>0</v>
      </c>
      <c r="U6">
        <v>348.97500000000002</v>
      </c>
      <c r="V6">
        <v>16.654</v>
      </c>
      <c r="W6">
        <v>31.525500000000001</v>
      </c>
      <c r="X6">
        <v>92.149100000000004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0</v>
      </c>
      <c r="AG6">
        <v>43.787999999999997</v>
      </c>
      <c r="AH6">
        <v>0</v>
      </c>
      <c r="AI6">
        <v>0</v>
      </c>
      <c r="AJ6">
        <v>0</v>
      </c>
      <c r="AK6">
        <v>54.567</v>
      </c>
      <c r="AL6">
        <v>2.3239999999999998</v>
      </c>
      <c r="AM6">
        <v>0</v>
      </c>
      <c r="AN6">
        <v>0.66954999999999998</v>
      </c>
      <c r="AO6">
        <v>0</v>
      </c>
      <c r="AP6">
        <v>2.6901000000000002</v>
      </c>
      <c r="AQ6">
        <v>0</v>
      </c>
      <c r="AR6">
        <v>2.2080000000000002</v>
      </c>
      <c r="AS6">
        <v>5.2462799999999996</v>
      </c>
      <c r="AT6">
        <v>16.857866000000001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1687.3829960000007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374.62</v>
      </c>
      <c r="L7">
        <v>240</v>
      </c>
      <c r="M7">
        <v>92</v>
      </c>
      <c r="N7">
        <v>118.125</v>
      </c>
      <c r="O7">
        <v>61.83</v>
      </c>
      <c r="P7">
        <v>125.58750000000001</v>
      </c>
      <c r="Q7">
        <v>7.8098000000000001</v>
      </c>
      <c r="R7">
        <v>29.315300000000001</v>
      </c>
      <c r="S7">
        <v>18.516500000000001</v>
      </c>
      <c r="T7">
        <v>0</v>
      </c>
      <c r="U7">
        <v>348.97500000000002</v>
      </c>
      <c r="V7">
        <v>16.654</v>
      </c>
      <c r="W7">
        <v>31.525500000000001</v>
      </c>
      <c r="X7">
        <v>95.149100000000004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0</v>
      </c>
      <c r="AG7">
        <v>43.787999999999997</v>
      </c>
      <c r="AH7">
        <v>0</v>
      </c>
      <c r="AI7">
        <v>0</v>
      </c>
      <c r="AJ7">
        <v>0</v>
      </c>
      <c r="AK7">
        <v>54.567</v>
      </c>
      <c r="AL7">
        <v>2.3239999999999998</v>
      </c>
      <c r="AM7">
        <v>0</v>
      </c>
      <c r="AN7">
        <v>0.66954999999999998</v>
      </c>
      <c r="AO7">
        <v>0</v>
      </c>
      <c r="AP7">
        <v>0.25619999999999998</v>
      </c>
      <c r="AQ7">
        <v>0</v>
      </c>
      <c r="AR7">
        <v>2.2080000000000002</v>
      </c>
      <c r="AS7">
        <v>16.680479999999999</v>
      </c>
      <c r="AT7">
        <v>17.22343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1699.7488600000006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374.62</v>
      </c>
      <c r="L8">
        <v>240</v>
      </c>
      <c r="M8">
        <v>92</v>
      </c>
      <c r="N8">
        <v>118.125</v>
      </c>
      <c r="O8">
        <v>61.83</v>
      </c>
      <c r="P8">
        <v>125.58750000000001</v>
      </c>
      <c r="Q8">
        <v>7.8098000000000001</v>
      </c>
      <c r="R8">
        <v>29.315300000000001</v>
      </c>
      <c r="S8">
        <v>18.516500000000001</v>
      </c>
      <c r="T8">
        <v>0</v>
      </c>
      <c r="U8">
        <v>348.97500000000002</v>
      </c>
      <c r="V8">
        <v>16.654</v>
      </c>
      <c r="W8">
        <v>31.525500000000001</v>
      </c>
      <c r="X8">
        <v>84.149100000000004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0</v>
      </c>
      <c r="AG8">
        <v>43.787999999999997</v>
      </c>
      <c r="AH8">
        <v>0</v>
      </c>
      <c r="AI8">
        <v>0</v>
      </c>
      <c r="AJ8">
        <v>0</v>
      </c>
      <c r="AK8">
        <v>54.567</v>
      </c>
      <c r="AL8">
        <v>2.3239999999999998</v>
      </c>
      <c r="AM8">
        <v>0</v>
      </c>
      <c r="AN8">
        <v>0.66954999999999998</v>
      </c>
      <c r="AO8">
        <v>0</v>
      </c>
      <c r="AP8">
        <v>0.25619999999999998</v>
      </c>
      <c r="AQ8">
        <v>0</v>
      </c>
      <c r="AR8">
        <v>3.3119999999999998</v>
      </c>
      <c r="AS8">
        <v>24.75168</v>
      </c>
      <c r="AT8">
        <v>15.046495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1695.7471250000006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374.62</v>
      </c>
      <c r="L9">
        <v>240</v>
      </c>
      <c r="M9">
        <v>92</v>
      </c>
      <c r="N9">
        <v>118.125</v>
      </c>
      <c r="O9">
        <v>61.83</v>
      </c>
      <c r="P9">
        <v>125.58750000000001</v>
      </c>
      <c r="Q9">
        <v>7.8098000000000001</v>
      </c>
      <c r="R9">
        <v>29.315300000000001</v>
      </c>
      <c r="S9">
        <v>18.516500000000001</v>
      </c>
      <c r="T9">
        <v>0</v>
      </c>
      <c r="U9">
        <v>348.97500000000002</v>
      </c>
      <c r="V9">
        <v>16.654</v>
      </c>
      <c r="W9">
        <v>31.525500000000001</v>
      </c>
      <c r="X9">
        <v>85.149100000000004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0</v>
      </c>
      <c r="AG9">
        <v>43.787999999999997</v>
      </c>
      <c r="AH9">
        <v>0</v>
      </c>
      <c r="AI9">
        <v>0</v>
      </c>
      <c r="AJ9">
        <v>0</v>
      </c>
      <c r="AK9">
        <v>54.567</v>
      </c>
      <c r="AL9">
        <v>2.3239999999999998</v>
      </c>
      <c r="AM9">
        <v>0</v>
      </c>
      <c r="AN9">
        <v>0.66954999999999998</v>
      </c>
      <c r="AO9">
        <v>0</v>
      </c>
      <c r="AP9">
        <v>0.25619999999999998</v>
      </c>
      <c r="AQ9">
        <v>0</v>
      </c>
      <c r="AR9">
        <v>38.64</v>
      </c>
      <c r="AS9">
        <v>24.75168</v>
      </c>
      <c r="AT9">
        <v>14.426323999999999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1731.4549540000007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374.62</v>
      </c>
      <c r="L10">
        <v>240</v>
      </c>
      <c r="M10">
        <v>92</v>
      </c>
      <c r="N10">
        <v>118.125</v>
      </c>
      <c r="O10">
        <v>61.83</v>
      </c>
      <c r="P10">
        <v>125.58750000000001</v>
      </c>
      <c r="Q10">
        <v>7.8098000000000001</v>
      </c>
      <c r="R10">
        <v>29.315300000000001</v>
      </c>
      <c r="S10">
        <v>18.516500000000001</v>
      </c>
      <c r="T10">
        <v>0</v>
      </c>
      <c r="U10">
        <v>348.97500000000002</v>
      </c>
      <c r="V10">
        <v>16.654</v>
      </c>
      <c r="W10">
        <v>31.525500000000001</v>
      </c>
      <c r="X10">
        <v>85.149100000000004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0</v>
      </c>
      <c r="AG10">
        <v>43.787999999999997</v>
      </c>
      <c r="AH10">
        <v>0</v>
      </c>
      <c r="AI10">
        <v>0</v>
      </c>
      <c r="AJ10">
        <v>0</v>
      </c>
      <c r="AK10">
        <v>54.567</v>
      </c>
      <c r="AL10">
        <v>2.3239999999999998</v>
      </c>
      <c r="AM10">
        <v>0</v>
      </c>
      <c r="AN10">
        <v>0.66954999999999998</v>
      </c>
      <c r="AO10">
        <v>0</v>
      </c>
      <c r="AP10">
        <v>0.25619999999999998</v>
      </c>
      <c r="AQ10">
        <v>0</v>
      </c>
      <c r="AR10">
        <v>38.64</v>
      </c>
      <c r="AS10">
        <v>24.75168</v>
      </c>
      <c r="AT10">
        <v>15.279622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1732.3082520000007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374.62</v>
      </c>
      <c r="L11">
        <v>240</v>
      </c>
      <c r="M11">
        <v>92</v>
      </c>
      <c r="N11">
        <v>118.125</v>
      </c>
      <c r="O11">
        <v>61.83</v>
      </c>
      <c r="P11">
        <v>125.58750000000001</v>
      </c>
      <c r="Q11">
        <v>7.57</v>
      </c>
      <c r="R11">
        <v>23.46</v>
      </c>
      <c r="S11">
        <v>14.87</v>
      </c>
      <c r="T11">
        <v>0</v>
      </c>
      <c r="U11">
        <v>348.97500000000002</v>
      </c>
      <c r="V11">
        <v>14.305400000000001</v>
      </c>
      <c r="W11">
        <v>26</v>
      </c>
      <c r="X11">
        <v>79.868399999999994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0</v>
      </c>
      <c r="AG11">
        <v>43.787999999999997</v>
      </c>
      <c r="AH11">
        <v>0</v>
      </c>
      <c r="AI11">
        <v>0</v>
      </c>
      <c r="AJ11">
        <v>0</v>
      </c>
      <c r="AK11">
        <v>54.567</v>
      </c>
      <c r="AL11">
        <v>2.3239999999999998</v>
      </c>
      <c r="AM11">
        <v>0</v>
      </c>
      <c r="AN11">
        <v>0.66954999999999998</v>
      </c>
      <c r="AO11">
        <v>0</v>
      </c>
      <c r="AP11">
        <v>0.25619999999999998</v>
      </c>
      <c r="AQ11">
        <v>0</v>
      </c>
      <c r="AR11">
        <v>3.3119999999999998</v>
      </c>
      <c r="AS11">
        <v>24.75168</v>
      </c>
      <c r="AT11">
        <v>13.622795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1672.4270250000002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374.62</v>
      </c>
      <c r="L12">
        <v>240</v>
      </c>
      <c r="M12">
        <v>92</v>
      </c>
      <c r="N12">
        <v>118.125</v>
      </c>
      <c r="O12">
        <v>61.83</v>
      </c>
      <c r="P12">
        <v>125.58750000000001</v>
      </c>
      <c r="Q12">
        <v>7.57</v>
      </c>
      <c r="R12">
        <v>23.46</v>
      </c>
      <c r="S12">
        <v>14.87</v>
      </c>
      <c r="T12">
        <v>0</v>
      </c>
      <c r="U12">
        <v>348.97500000000002</v>
      </c>
      <c r="V12">
        <v>14.305400000000001</v>
      </c>
      <c r="W12">
        <v>26</v>
      </c>
      <c r="X12">
        <v>76.868399999999994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0</v>
      </c>
      <c r="AG12">
        <v>43.787999999999997</v>
      </c>
      <c r="AH12">
        <v>0</v>
      </c>
      <c r="AI12">
        <v>0</v>
      </c>
      <c r="AJ12">
        <v>0</v>
      </c>
      <c r="AK12">
        <v>54.567</v>
      </c>
      <c r="AL12">
        <v>2.3239999999999998</v>
      </c>
      <c r="AM12">
        <v>0</v>
      </c>
      <c r="AN12">
        <v>0.66954999999999998</v>
      </c>
      <c r="AO12">
        <v>0</v>
      </c>
      <c r="AP12">
        <v>0.25619999999999998</v>
      </c>
      <c r="AQ12">
        <v>0</v>
      </c>
      <c r="AR12">
        <v>2.2080000000000002</v>
      </c>
      <c r="AS12">
        <v>24.75168</v>
      </c>
      <c r="AT12">
        <v>13.371961000000001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1668.0721910000004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374.62</v>
      </c>
      <c r="L13">
        <v>240</v>
      </c>
      <c r="M13">
        <v>92</v>
      </c>
      <c r="N13">
        <v>118.125</v>
      </c>
      <c r="O13">
        <v>61.83</v>
      </c>
      <c r="P13">
        <v>125.58750000000001</v>
      </c>
      <c r="Q13">
        <v>7.57</v>
      </c>
      <c r="R13">
        <v>23.46</v>
      </c>
      <c r="S13">
        <v>14.87</v>
      </c>
      <c r="T13">
        <v>0</v>
      </c>
      <c r="U13">
        <v>348.97500000000002</v>
      </c>
      <c r="V13">
        <v>14.305400000000001</v>
      </c>
      <c r="W13">
        <v>26</v>
      </c>
      <c r="X13">
        <v>74.868399999999994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0</v>
      </c>
      <c r="AG13">
        <v>43.787999999999997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0.66954999999999998</v>
      </c>
      <c r="AO13">
        <v>0</v>
      </c>
      <c r="AP13">
        <v>0.25619999999999998</v>
      </c>
      <c r="AQ13">
        <v>0</v>
      </c>
      <c r="AR13">
        <v>2.2080000000000002</v>
      </c>
      <c r="AS13">
        <v>5.3807999999999998</v>
      </c>
      <c r="AT13">
        <v>13.974529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1647.3038790000003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374.62</v>
      </c>
      <c r="L14">
        <v>240</v>
      </c>
      <c r="M14">
        <v>92</v>
      </c>
      <c r="N14">
        <v>118.125</v>
      </c>
      <c r="O14">
        <v>61.83</v>
      </c>
      <c r="P14">
        <v>125.58750000000001</v>
      </c>
      <c r="Q14">
        <v>7.57</v>
      </c>
      <c r="R14">
        <v>23.46</v>
      </c>
      <c r="S14">
        <v>14.87</v>
      </c>
      <c r="T14">
        <v>0</v>
      </c>
      <c r="U14">
        <v>348.97500000000002</v>
      </c>
      <c r="V14">
        <v>12.04</v>
      </c>
      <c r="W14">
        <v>26</v>
      </c>
      <c r="X14">
        <v>73.778400000000005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0</v>
      </c>
      <c r="AG14">
        <v>43.787999999999997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0.66954999999999998</v>
      </c>
      <c r="AO14">
        <v>0</v>
      </c>
      <c r="AP14">
        <v>0.25619999999999998</v>
      </c>
      <c r="AQ14">
        <v>0</v>
      </c>
      <c r="AR14">
        <v>2.2080000000000002</v>
      </c>
      <c r="AS14">
        <v>4.7081999999999997</v>
      </c>
      <c r="AT14">
        <v>15.778881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1645.0802310000001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374.62</v>
      </c>
      <c r="L15">
        <v>240</v>
      </c>
      <c r="M15">
        <v>92</v>
      </c>
      <c r="N15">
        <v>118.125</v>
      </c>
      <c r="O15">
        <v>61.83</v>
      </c>
      <c r="P15">
        <v>125.58750000000001</v>
      </c>
      <c r="Q15">
        <v>7.57</v>
      </c>
      <c r="R15">
        <v>23.46</v>
      </c>
      <c r="S15">
        <v>14.87</v>
      </c>
      <c r="T15">
        <v>0</v>
      </c>
      <c r="U15">
        <v>348.97500000000002</v>
      </c>
      <c r="V15">
        <v>12.04</v>
      </c>
      <c r="W15">
        <v>26</v>
      </c>
      <c r="X15">
        <v>73.778400000000005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43.787999999999997</v>
      </c>
      <c r="AH15">
        <v>0</v>
      </c>
      <c r="AI15">
        <v>0</v>
      </c>
      <c r="AJ15">
        <v>0</v>
      </c>
      <c r="AK15">
        <v>54.567</v>
      </c>
      <c r="AL15">
        <v>2.3239999999999998</v>
      </c>
      <c r="AM15">
        <v>0</v>
      </c>
      <c r="AN15">
        <v>0.66954999999999998</v>
      </c>
      <c r="AO15">
        <v>0</v>
      </c>
      <c r="AP15">
        <v>0.25619999999999998</v>
      </c>
      <c r="AQ15">
        <v>0</v>
      </c>
      <c r="AR15">
        <v>2.2080000000000002</v>
      </c>
      <c r="AS15">
        <v>4.7081999999999997</v>
      </c>
      <c r="AT15">
        <v>17.120331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1655.2956810000003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374.62</v>
      </c>
      <c r="L16">
        <v>240</v>
      </c>
      <c r="M16">
        <v>92</v>
      </c>
      <c r="N16">
        <v>118.125</v>
      </c>
      <c r="O16">
        <v>61.83</v>
      </c>
      <c r="P16">
        <v>125.58750000000001</v>
      </c>
      <c r="Q16">
        <v>7.57</v>
      </c>
      <c r="R16">
        <v>23.46</v>
      </c>
      <c r="S16">
        <v>14.87</v>
      </c>
      <c r="T16">
        <v>0</v>
      </c>
      <c r="U16">
        <v>348.97500000000002</v>
      </c>
      <c r="V16">
        <v>12.04</v>
      </c>
      <c r="W16">
        <v>26</v>
      </c>
      <c r="X16">
        <v>73.778400000000005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43.787999999999997</v>
      </c>
      <c r="AH16">
        <v>0</v>
      </c>
      <c r="AI16">
        <v>0</v>
      </c>
      <c r="AJ16">
        <v>0</v>
      </c>
      <c r="AK16">
        <v>54.567</v>
      </c>
      <c r="AL16">
        <v>2.3239999999999998</v>
      </c>
      <c r="AM16">
        <v>0</v>
      </c>
      <c r="AN16">
        <v>0.66954999999999998</v>
      </c>
      <c r="AO16">
        <v>0</v>
      </c>
      <c r="AP16">
        <v>0.25619999999999998</v>
      </c>
      <c r="AQ16">
        <v>0</v>
      </c>
      <c r="AR16">
        <v>2.2080000000000002</v>
      </c>
      <c r="AS16">
        <v>4.7081999999999997</v>
      </c>
      <c r="AT16">
        <v>16.501417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1654.6767670000002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374.62</v>
      </c>
      <c r="L17">
        <v>240</v>
      </c>
      <c r="M17">
        <v>92</v>
      </c>
      <c r="N17">
        <v>118.125</v>
      </c>
      <c r="O17">
        <v>61.83</v>
      </c>
      <c r="P17">
        <v>125.58750000000001</v>
      </c>
      <c r="Q17">
        <v>7.57</v>
      </c>
      <c r="R17">
        <v>23.46</v>
      </c>
      <c r="S17">
        <v>14.87</v>
      </c>
      <c r="T17">
        <v>0</v>
      </c>
      <c r="U17">
        <v>348.97500000000002</v>
      </c>
      <c r="V17">
        <v>12.04</v>
      </c>
      <c r="W17">
        <v>26</v>
      </c>
      <c r="X17">
        <v>73.778400000000005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43.787999999999997</v>
      </c>
      <c r="AH17">
        <v>0</v>
      </c>
      <c r="AI17">
        <v>0</v>
      </c>
      <c r="AJ17">
        <v>0</v>
      </c>
      <c r="AK17">
        <v>54.567</v>
      </c>
      <c r="AL17">
        <v>2.3239999999999998</v>
      </c>
      <c r="AM17">
        <v>0</v>
      </c>
      <c r="AN17">
        <v>0.66954999999999998</v>
      </c>
      <c r="AO17">
        <v>0</v>
      </c>
      <c r="AP17">
        <v>0.25619999999999998</v>
      </c>
      <c r="AQ17">
        <v>0</v>
      </c>
      <c r="AR17">
        <v>2.2080000000000002</v>
      </c>
      <c r="AS17">
        <v>4.7081999999999997</v>
      </c>
      <c r="AT17">
        <v>16.405442000000001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1654.5807920000002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374.62</v>
      </c>
      <c r="L18">
        <v>240</v>
      </c>
      <c r="M18">
        <v>92</v>
      </c>
      <c r="N18">
        <v>118.125</v>
      </c>
      <c r="O18">
        <v>61.83</v>
      </c>
      <c r="P18">
        <v>125.58750000000001</v>
      </c>
      <c r="Q18">
        <v>7.57</v>
      </c>
      <c r="R18">
        <v>23.46</v>
      </c>
      <c r="S18">
        <v>14.87</v>
      </c>
      <c r="T18">
        <v>0</v>
      </c>
      <c r="U18">
        <v>348.97500000000002</v>
      </c>
      <c r="V18">
        <v>12.04</v>
      </c>
      <c r="W18">
        <v>26</v>
      </c>
      <c r="X18">
        <v>73.778400000000005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43.787999999999997</v>
      </c>
      <c r="AH18">
        <v>0</v>
      </c>
      <c r="AI18">
        <v>0</v>
      </c>
      <c r="AJ18">
        <v>0</v>
      </c>
      <c r="AK18">
        <v>54.567</v>
      </c>
      <c r="AL18">
        <v>2.3239999999999998</v>
      </c>
      <c r="AM18">
        <v>0</v>
      </c>
      <c r="AN18">
        <v>0.66954999999999998</v>
      </c>
      <c r="AO18">
        <v>0</v>
      </c>
      <c r="AP18">
        <v>0.25619999999999998</v>
      </c>
      <c r="AQ18">
        <v>0</v>
      </c>
      <c r="AR18">
        <v>2.2080000000000002</v>
      </c>
      <c r="AS18">
        <v>4.7081999999999997</v>
      </c>
      <c r="AT18">
        <v>16.709292999999999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1654.8846430000001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374.62</v>
      </c>
      <c r="L19">
        <v>240</v>
      </c>
      <c r="M19">
        <v>92</v>
      </c>
      <c r="N19">
        <v>118.125</v>
      </c>
      <c r="O19">
        <v>61.83</v>
      </c>
      <c r="P19">
        <v>125.58750000000001</v>
      </c>
      <c r="Q19">
        <v>7.57</v>
      </c>
      <c r="R19">
        <v>23.46</v>
      </c>
      <c r="S19">
        <v>14.87</v>
      </c>
      <c r="T19">
        <v>0</v>
      </c>
      <c r="U19">
        <v>348.97500000000002</v>
      </c>
      <c r="V19">
        <v>12.04</v>
      </c>
      <c r="W19">
        <v>26</v>
      </c>
      <c r="X19">
        <v>73.778400000000005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8.8740000000000006</v>
      </c>
      <c r="AG19">
        <v>43.787999999999997</v>
      </c>
      <c r="AH19">
        <v>0</v>
      </c>
      <c r="AI19">
        <v>0</v>
      </c>
      <c r="AJ19">
        <v>0</v>
      </c>
      <c r="AK19">
        <v>54.567</v>
      </c>
      <c r="AL19">
        <v>2.3239999999999998</v>
      </c>
      <c r="AM19">
        <v>0</v>
      </c>
      <c r="AN19">
        <v>0.66954999999999998</v>
      </c>
      <c r="AO19">
        <v>0</v>
      </c>
      <c r="AP19">
        <v>0.51239999999999997</v>
      </c>
      <c r="AQ19">
        <v>14.364000000000001</v>
      </c>
      <c r="AR19">
        <v>2.2080000000000002</v>
      </c>
      <c r="AS19">
        <v>4.7081999999999997</v>
      </c>
      <c r="AT19">
        <v>18.372302000000001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1671.1678520000003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374.62</v>
      </c>
      <c r="L20">
        <v>240</v>
      </c>
      <c r="M20">
        <v>92</v>
      </c>
      <c r="N20">
        <v>118.125</v>
      </c>
      <c r="O20">
        <v>61.83</v>
      </c>
      <c r="P20">
        <v>125.58750000000001</v>
      </c>
      <c r="Q20">
        <v>7.57</v>
      </c>
      <c r="R20">
        <v>23.46</v>
      </c>
      <c r="S20">
        <v>14.87</v>
      </c>
      <c r="T20">
        <v>0</v>
      </c>
      <c r="U20">
        <v>348.97500000000002</v>
      </c>
      <c r="V20">
        <v>20.73</v>
      </c>
      <c r="W20">
        <v>26</v>
      </c>
      <c r="X20">
        <v>73.778400000000005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8.8740000000000006</v>
      </c>
      <c r="AG20">
        <v>43.787999999999997</v>
      </c>
      <c r="AH20">
        <v>0</v>
      </c>
      <c r="AI20">
        <v>0</v>
      </c>
      <c r="AJ20">
        <v>0</v>
      </c>
      <c r="AK20">
        <v>54.567</v>
      </c>
      <c r="AL20">
        <v>2.3239999999999998</v>
      </c>
      <c r="AM20">
        <v>0</v>
      </c>
      <c r="AN20">
        <v>0.66954999999999998</v>
      </c>
      <c r="AO20">
        <v>0</v>
      </c>
      <c r="AP20">
        <v>0.51239999999999997</v>
      </c>
      <c r="AQ20">
        <v>14.364000000000001</v>
      </c>
      <c r="AR20">
        <v>2.2080000000000002</v>
      </c>
      <c r="AS20">
        <v>4.7081999999999997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1681.4855500000003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374.62</v>
      </c>
      <c r="L21">
        <v>240</v>
      </c>
      <c r="M21">
        <v>92</v>
      </c>
      <c r="N21">
        <v>118.125</v>
      </c>
      <c r="O21">
        <v>61.83</v>
      </c>
      <c r="P21">
        <v>125.58750000000001</v>
      </c>
      <c r="Q21">
        <v>7.8098000000000001</v>
      </c>
      <c r="R21">
        <v>29.315300000000001</v>
      </c>
      <c r="S21">
        <v>18.516500000000001</v>
      </c>
      <c r="T21">
        <v>0</v>
      </c>
      <c r="U21">
        <v>348.97500000000002</v>
      </c>
      <c r="V21">
        <v>16.665400000000002</v>
      </c>
      <c r="W21">
        <v>40.614400000000003</v>
      </c>
      <c r="X21">
        <v>98.34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8.8740000000000006</v>
      </c>
      <c r="AG21">
        <v>43.787999999999997</v>
      </c>
      <c r="AH21">
        <v>0</v>
      </c>
      <c r="AI21">
        <v>0</v>
      </c>
      <c r="AJ21">
        <v>0</v>
      </c>
      <c r="AK21">
        <v>54.567</v>
      </c>
      <c r="AL21">
        <v>2.3239999999999998</v>
      </c>
      <c r="AM21">
        <v>0</v>
      </c>
      <c r="AN21">
        <v>0.66954999999999998</v>
      </c>
      <c r="AO21">
        <v>0</v>
      </c>
      <c r="AP21">
        <v>0.51239999999999997</v>
      </c>
      <c r="AQ21">
        <v>14.364000000000001</v>
      </c>
      <c r="AR21">
        <v>2.2080000000000002</v>
      </c>
      <c r="AS21">
        <v>4.7081999999999997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1726.3385500000006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374.62</v>
      </c>
      <c r="L22">
        <v>240</v>
      </c>
      <c r="M22">
        <v>92</v>
      </c>
      <c r="N22">
        <v>118.125</v>
      </c>
      <c r="O22">
        <v>61.83</v>
      </c>
      <c r="P22">
        <v>125.58750000000001</v>
      </c>
      <c r="Q22">
        <v>7.57</v>
      </c>
      <c r="R22">
        <v>29.315300000000001</v>
      </c>
      <c r="S22">
        <v>14.87</v>
      </c>
      <c r="T22">
        <v>0</v>
      </c>
      <c r="U22">
        <v>348.97500000000002</v>
      </c>
      <c r="V22">
        <v>16.665400000000002</v>
      </c>
      <c r="W22">
        <v>40.614400000000003</v>
      </c>
      <c r="X22">
        <v>98.34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8.8740000000000006</v>
      </c>
      <c r="AG22">
        <v>43.787999999999997</v>
      </c>
      <c r="AH22">
        <v>0</v>
      </c>
      <c r="AI22">
        <v>0</v>
      </c>
      <c r="AJ22">
        <v>0</v>
      </c>
      <c r="AK22">
        <v>54.567</v>
      </c>
      <c r="AL22">
        <v>2.3239999999999998</v>
      </c>
      <c r="AM22">
        <v>0</v>
      </c>
      <c r="AN22">
        <v>0.66954999999999998</v>
      </c>
      <c r="AO22">
        <v>0</v>
      </c>
      <c r="AP22">
        <v>0.51239999999999997</v>
      </c>
      <c r="AQ22">
        <v>14.364000000000001</v>
      </c>
      <c r="AR22">
        <v>2.2080000000000002</v>
      </c>
      <c r="AS22">
        <v>4.7081999999999997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1722.4522500000005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374.62</v>
      </c>
      <c r="L23">
        <v>240</v>
      </c>
      <c r="M23">
        <v>92</v>
      </c>
      <c r="N23">
        <v>118.125</v>
      </c>
      <c r="O23">
        <v>61.83</v>
      </c>
      <c r="P23">
        <v>125.58750000000001</v>
      </c>
      <c r="Q23">
        <v>7.57</v>
      </c>
      <c r="R23">
        <v>29.315300000000001</v>
      </c>
      <c r="S23">
        <v>14.87</v>
      </c>
      <c r="T23">
        <v>0</v>
      </c>
      <c r="U23">
        <v>348.97500000000002</v>
      </c>
      <c r="V23">
        <v>16.665400000000002</v>
      </c>
      <c r="W23">
        <v>40.614400000000003</v>
      </c>
      <c r="X23">
        <v>98.34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43.787999999999997</v>
      </c>
      <c r="AH23">
        <v>0</v>
      </c>
      <c r="AI23">
        <v>0</v>
      </c>
      <c r="AJ23">
        <v>0</v>
      </c>
      <c r="AK23">
        <v>54.567</v>
      </c>
      <c r="AL23">
        <v>2.3239999999999998</v>
      </c>
      <c r="AM23">
        <v>0</v>
      </c>
      <c r="AN23">
        <v>0.66954999999999998</v>
      </c>
      <c r="AO23">
        <v>0</v>
      </c>
      <c r="AP23">
        <v>0.51239999999999997</v>
      </c>
      <c r="AQ23">
        <v>28.728000000000002</v>
      </c>
      <c r="AR23">
        <v>2.2080000000000002</v>
      </c>
      <c r="AS23">
        <v>4.7081999999999997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1751.3706020000004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374.62</v>
      </c>
      <c r="L24">
        <v>240</v>
      </c>
      <c r="M24">
        <v>92</v>
      </c>
      <c r="N24">
        <v>118.125</v>
      </c>
      <c r="O24">
        <v>61.83</v>
      </c>
      <c r="P24">
        <v>125.58750000000001</v>
      </c>
      <c r="Q24">
        <v>7.57</v>
      </c>
      <c r="R24">
        <v>37.057505999999997</v>
      </c>
      <c r="S24">
        <v>14.87</v>
      </c>
      <c r="T24">
        <v>0</v>
      </c>
      <c r="U24">
        <v>348.97500000000002</v>
      </c>
      <c r="V24">
        <v>20.73</v>
      </c>
      <c r="W24">
        <v>40.614400000000003</v>
      </c>
      <c r="X24">
        <v>98.34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43.787999999999997</v>
      </c>
      <c r="AH24">
        <v>0</v>
      </c>
      <c r="AI24">
        <v>0</v>
      </c>
      <c r="AJ24">
        <v>0</v>
      </c>
      <c r="AK24">
        <v>54.567</v>
      </c>
      <c r="AL24">
        <v>2.3239999999999998</v>
      </c>
      <c r="AM24">
        <v>0</v>
      </c>
      <c r="AN24">
        <v>0.66954999999999998</v>
      </c>
      <c r="AO24">
        <v>0</v>
      </c>
      <c r="AP24">
        <v>0.51239999999999997</v>
      </c>
      <c r="AQ24">
        <v>28.728000000000002</v>
      </c>
      <c r="AR24">
        <v>2.2080000000000002</v>
      </c>
      <c r="AS24">
        <v>4.7081999999999997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1763.1774080000002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424.12</v>
      </c>
      <c r="L25">
        <v>299.28339999999997</v>
      </c>
      <c r="M25">
        <v>92</v>
      </c>
      <c r="N25">
        <v>118.125</v>
      </c>
      <c r="O25">
        <v>61.83</v>
      </c>
      <c r="P25">
        <v>125.58750000000001</v>
      </c>
      <c r="Q25">
        <v>9.5494690000000002</v>
      </c>
      <c r="R25">
        <v>31.767700000000001</v>
      </c>
      <c r="S25">
        <v>17.837696999999999</v>
      </c>
      <c r="T25">
        <v>0</v>
      </c>
      <c r="U25">
        <v>348.97500000000002</v>
      </c>
      <c r="V25">
        <v>20.73</v>
      </c>
      <c r="W25">
        <v>40.614400000000003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43.787999999999997</v>
      </c>
      <c r="AH25">
        <v>23.390899999999998</v>
      </c>
      <c r="AI25">
        <v>0</v>
      </c>
      <c r="AJ25">
        <v>0</v>
      </c>
      <c r="AK25">
        <v>54.567</v>
      </c>
      <c r="AL25">
        <v>2.3239999999999998</v>
      </c>
      <c r="AM25">
        <v>0</v>
      </c>
      <c r="AN25">
        <v>0.66954999999999998</v>
      </c>
      <c r="AO25">
        <v>0</v>
      </c>
      <c r="AP25">
        <v>0.51239999999999997</v>
      </c>
      <c r="AQ25">
        <v>28.728000000000002</v>
      </c>
      <c r="AR25">
        <v>2.2080000000000002</v>
      </c>
      <c r="AS25">
        <v>4.7081999999999997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1895.0090680000003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494.12</v>
      </c>
      <c r="L26">
        <v>353.26101399999999</v>
      </c>
      <c r="M26">
        <v>92</v>
      </c>
      <c r="N26">
        <v>118.125</v>
      </c>
      <c r="O26">
        <v>61.83</v>
      </c>
      <c r="P26">
        <v>125.58750000000001</v>
      </c>
      <c r="Q26">
        <v>9.6379999999999999</v>
      </c>
      <c r="R26">
        <v>31.767700000000001</v>
      </c>
      <c r="S26">
        <v>20.040500000000002</v>
      </c>
      <c r="T26">
        <v>0</v>
      </c>
      <c r="U26">
        <v>348.97500000000002</v>
      </c>
      <c r="V26">
        <v>18.37</v>
      </c>
      <c r="W26">
        <v>39.994500000000002</v>
      </c>
      <c r="X26">
        <v>93.059299999999993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43.787999999999997</v>
      </c>
      <c r="AH26">
        <v>46.781799999999997</v>
      </c>
      <c r="AI26">
        <v>0</v>
      </c>
      <c r="AJ26">
        <v>0</v>
      </c>
      <c r="AK26">
        <v>54.567</v>
      </c>
      <c r="AL26">
        <v>2.3239999999999998</v>
      </c>
      <c r="AM26">
        <v>0</v>
      </c>
      <c r="AN26">
        <v>0.66954999999999998</v>
      </c>
      <c r="AO26">
        <v>0</v>
      </c>
      <c r="AP26">
        <v>0.51239999999999997</v>
      </c>
      <c r="AQ26">
        <v>28.728000000000002</v>
      </c>
      <c r="AR26">
        <v>2.2080000000000002</v>
      </c>
      <c r="AS26">
        <v>4.7081999999999997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2036.4083160000005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584.30899999999997</v>
      </c>
      <c r="L27">
        <v>435.435</v>
      </c>
      <c r="M27">
        <v>92</v>
      </c>
      <c r="N27">
        <v>118.125</v>
      </c>
      <c r="O27">
        <v>61.83</v>
      </c>
      <c r="P27">
        <v>125.58750000000001</v>
      </c>
      <c r="Q27">
        <v>10.56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46.399079999999998</v>
      </c>
      <c r="X27">
        <v>98.34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43.787999999999997</v>
      </c>
      <c r="AH27">
        <v>70.172700000000006</v>
      </c>
      <c r="AI27">
        <v>0</v>
      </c>
      <c r="AJ27">
        <v>0</v>
      </c>
      <c r="AK27">
        <v>54.567</v>
      </c>
      <c r="AL27">
        <v>2.3239999999999998</v>
      </c>
      <c r="AM27">
        <v>0</v>
      </c>
      <c r="AN27">
        <v>0.66954999999999998</v>
      </c>
      <c r="AO27">
        <v>0</v>
      </c>
      <c r="AP27">
        <v>0.25619999999999998</v>
      </c>
      <c r="AQ27">
        <v>28.728000000000002</v>
      </c>
      <c r="AR27">
        <v>3.3119999999999998</v>
      </c>
      <c r="AS27">
        <v>4.7081999999999997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2264.949282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679.19</v>
      </c>
      <c r="L28">
        <v>435.435</v>
      </c>
      <c r="M28">
        <v>92</v>
      </c>
      <c r="N28">
        <v>118.125</v>
      </c>
      <c r="O28">
        <v>61.83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46.399079999999998</v>
      </c>
      <c r="X28">
        <v>98.34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43.787999999999997</v>
      </c>
      <c r="AH28">
        <v>70.172700000000006</v>
      </c>
      <c r="AI28">
        <v>0</v>
      </c>
      <c r="AJ28">
        <v>0</v>
      </c>
      <c r="AK28">
        <v>54.567</v>
      </c>
      <c r="AL28">
        <v>12.782</v>
      </c>
      <c r="AM28">
        <v>0</v>
      </c>
      <c r="AN28">
        <v>0.66954999999999998</v>
      </c>
      <c r="AO28">
        <v>0</v>
      </c>
      <c r="AP28">
        <v>0.25619999999999998</v>
      </c>
      <c r="AQ28">
        <v>43.091999999999999</v>
      </c>
      <c r="AR28">
        <v>38.64</v>
      </c>
      <c r="AS28">
        <v>4.7081999999999997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2432.1867820000002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118.125</v>
      </c>
      <c r="O29">
        <v>61.83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46.399079999999998</v>
      </c>
      <c r="X29">
        <v>98.34</v>
      </c>
      <c r="Y29">
        <v>0</v>
      </c>
      <c r="Z29">
        <v>1.1000000000000001</v>
      </c>
      <c r="AA29">
        <v>7.9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43.787999999999997</v>
      </c>
      <c r="AH29">
        <v>76.612300000000005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0.66954999999999998</v>
      </c>
      <c r="AO29">
        <v>0</v>
      </c>
      <c r="AP29">
        <v>0.25619999999999998</v>
      </c>
      <c r="AQ29">
        <v>43.091999999999999</v>
      </c>
      <c r="AR29">
        <v>38.64</v>
      </c>
      <c r="AS29">
        <v>4.7081999999999997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2479.5426019999995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118.125</v>
      </c>
      <c r="O30">
        <v>61.83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46.399079999999998</v>
      </c>
      <c r="X30">
        <v>98.34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27.408107999999999</v>
      </c>
      <c r="AE30">
        <v>32.957704</v>
      </c>
      <c r="AF30">
        <v>35.496000000000002</v>
      </c>
      <c r="AG30">
        <v>43.787999999999997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10.557359999999999</v>
      </c>
      <c r="AN30">
        <v>0.66954999999999998</v>
      </c>
      <c r="AO30">
        <v>0</v>
      </c>
      <c r="AP30">
        <v>0.25619999999999998</v>
      </c>
      <c r="AQ30">
        <v>43.091999999999999</v>
      </c>
      <c r="AR30">
        <v>4.4160000000000004</v>
      </c>
      <c r="AS30">
        <v>4.7081999999999997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2622.6996019999992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118.125</v>
      </c>
      <c r="O31">
        <v>61.83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46.399079999999998</v>
      </c>
      <c r="X31">
        <v>98.34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43.787999999999997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0.66954999999999998</v>
      </c>
      <c r="AO31">
        <v>0</v>
      </c>
      <c r="AP31">
        <v>0.51239999999999997</v>
      </c>
      <c r="AQ31">
        <v>43.091999999999999</v>
      </c>
      <c r="AR31">
        <v>2.76</v>
      </c>
      <c r="AS31">
        <v>4.7081999999999997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2634.4464899999998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61.83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46.399079999999998</v>
      </c>
      <c r="X32">
        <v>98.34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43.787999999999997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0.66954999999999998</v>
      </c>
      <c r="AO32">
        <v>0</v>
      </c>
      <c r="AP32">
        <v>0.51239999999999997</v>
      </c>
      <c r="AQ32">
        <v>43.091999999999999</v>
      </c>
      <c r="AR32">
        <v>2.76</v>
      </c>
      <c r="AS32">
        <v>4.7081999999999997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2627.92569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61.83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46.399079999999998</v>
      </c>
      <c r="X33">
        <v>98.34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35.496000000000002</v>
      </c>
      <c r="AG33">
        <v>43.787999999999997</v>
      </c>
      <c r="AH33">
        <v>116.9545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0.66954999999999998</v>
      </c>
      <c r="AO33">
        <v>0</v>
      </c>
      <c r="AP33">
        <v>0.51239999999999997</v>
      </c>
      <c r="AQ33">
        <v>43.091999999999999</v>
      </c>
      <c r="AR33">
        <v>2.76</v>
      </c>
      <c r="AS33">
        <v>4.7081999999999997</v>
      </c>
      <c r="AT33">
        <v>18.741952000000001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2626.6676419999999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61.83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46.399079999999998</v>
      </c>
      <c r="X34">
        <v>98.34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27.408107999999999</v>
      </c>
      <c r="AE34">
        <v>32.957704</v>
      </c>
      <c r="AF34">
        <v>35.496000000000002</v>
      </c>
      <c r="AG34">
        <v>43.787999999999997</v>
      </c>
      <c r="AH34">
        <v>116.9545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0.66954999999999998</v>
      </c>
      <c r="AO34">
        <v>0</v>
      </c>
      <c r="AP34">
        <v>0.51239999999999997</v>
      </c>
      <c r="AQ34">
        <v>43.091999999999999</v>
      </c>
      <c r="AR34">
        <v>2.76</v>
      </c>
      <c r="AS34">
        <v>4.7081999999999997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2613.9816900000001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61.83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46.399079999999998</v>
      </c>
      <c r="X35">
        <v>98.34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27.080500000000001</v>
      </c>
      <c r="AE35">
        <v>32.957704</v>
      </c>
      <c r="AF35">
        <v>35.496000000000002</v>
      </c>
      <c r="AG35">
        <v>43.787999999999997</v>
      </c>
      <c r="AH35">
        <v>116.9545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0.66954999999999998</v>
      </c>
      <c r="AO35">
        <v>0</v>
      </c>
      <c r="AP35">
        <v>2.6901000000000002</v>
      </c>
      <c r="AQ35">
        <v>43.091999999999999</v>
      </c>
      <c r="AR35">
        <v>2.76</v>
      </c>
      <c r="AS35">
        <v>4.7081999999999997</v>
      </c>
      <c r="AT35">
        <v>19.169333999999999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2615.0011159999999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61.83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46.399079999999998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7.9260000000000002</v>
      </c>
      <c r="AE36">
        <v>16.478852</v>
      </c>
      <c r="AF36">
        <v>19.72</v>
      </c>
      <c r="AG36">
        <v>43.787999999999997</v>
      </c>
      <c r="AH36">
        <v>75.760000000000005</v>
      </c>
      <c r="AI36">
        <v>0</v>
      </c>
      <c r="AJ36">
        <v>0</v>
      </c>
      <c r="AK36">
        <v>54.567</v>
      </c>
      <c r="AL36">
        <v>6.9720000000000004</v>
      </c>
      <c r="AM36">
        <v>0</v>
      </c>
      <c r="AN36">
        <v>0.66954999999999998</v>
      </c>
      <c r="AO36">
        <v>0</v>
      </c>
      <c r="AP36">
        <v>2.6901000000000002</v>
      </c>
      <c r="AQ36">
        <v>43.091999999999999</v>
      </c>
      <c r="AR36">
        <v>2.76</v>
      </c>
      <c r="AS36">
        <v>4.7081999999999997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2418.2535220000004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61.83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348.97500000000002</v>
      </c>
      <c r="V37">
        <v>20.73</v>
      </c>
      <c r="W37">
        <v>46.399079999999998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43.787999999999997</v>
      </c>
      <c r="AH37">
        <v>56.82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0.66954999999999998</v>
      </c>
      <c r="AO37">
        <v>0</v>
      </c>
      <c r="AP37">
        <v>2.6901000000000002</v>
      </c>
      <c r="AQ37">
        <v>43.091999999999999</v>
      </c>
      <c r="AR37">
        <v>2.76</v>
      </c>
      <c r="AS37">
        <v>4.7081999999999997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2374.9639220000004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61.83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348.97500000000002</v>
      </c>
      <c r="V38">
        <v>20.73</v>
      </c>
      <c r="W38">
        <v>46.399079999999998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43.787999999999997</v>
      </c>
      <c r="AH38">
        <v>28.41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0.66954999999999998</v>
      </c>
      <c r="AO38">
        <v>0</v>
      </c>
      <c r="AP38">
        <v>2.6901000000000002</v>
      </c>
      <c r="AQ38">
        <v>43.091999999999999</v>
      </c>
      <c r="AR38">
        <v>2.76</v>
      </c>
      <c r="AS38">
        <v>4.7081999999999997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2346.5539220000001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118.125</v>
      </c>
      <c r="O39">
        <v>61.83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348.97500000000002</v>
      </c>
      <c r="V39">
        <v>20.73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8.8740000000000006</v>
      </c>
      <c r="AG39">
        <v>43.787999999999997</v>
      </c>
      <c r="AH39">
        <v>0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0.66954999999999998</v>
      </c>
      <c r="AO39">
        <v>0</v>
      </c>
      <c r="AP39">
        <v>2.6901000000000002</v>
      </c>
      <c r="AQ39">
        <v>28.728000000000002</v>
      </c>
      <c r="AR39">
        <v>2.2080000000000002</v>
      </c>
      <c r="AS39">
        <v>4.7081999999999997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2293.390382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61.83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348.97500000000002</v>
      </c>
      <c r="V40">
        <v>20.73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43.787999999999997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0.66954999999999998</v>
      </c>
      <c r="AO40">
        <v>0</v>
      </c>
      <c r="AP40">
        <v>2.6901000000000002</v>
      </c>
      <c r="AQ40">
        <v>28.35</v>
      </c>
      <c r="AR40">
        <v>2.2080000000000002</v>
      </c>
      <c r="AS40">
        <v>4.7081999999999997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2289.6798819999999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118.125</v>
      </c>
      <c r="O41">
        <v>61.83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348.97500000000002</v>
      </c>
      <c r="V41">
        <v>20.73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43.787999999999997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0.66954999999999998</v>
      </c>
      <c r="AO41">
        <v>0</v>
      </c>
      <c r="AP41">
        <v>0.25619999999999998</v>
      </c>
      <c r="AQ41">
        <v>27.468</v>
      </c>
      <c r="AR41">
        <v>2.2080000000000002</v>
      </c>
      <c r="AS41">
        <v>4.7081999999999997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2286.3639819999999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118.125</v>
      </c>
      <c r="O42">
        <v>61.83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348.97500000000002</v>
      </c>
      <c r="V42">
        <v>20.73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43.787999999999997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0.66954999999999998</v>
      </c>
      <c r="AO42">
        <v>0</v>
      </c>
      <c r="AP42">
        <v>0.25619999999999998</v>
      </c>
      <c r="AQ42">
        <v>27.468</v>
      </c>
      <c r="AR42">
        <v>38.64</v>
      </c>
      <c r="AS42">
        <v>4.7081999999999997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2322.7959819999996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92</v>
      </c>
      <c r="N43">
        <v>118.125</v>
      </c>
      <c r="O43">
        <v>61.83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348.97500000000002</v>
      </c>
      <c r="V43">
        <v>20.73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43.787999999999997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0.66954999999999998</v>
      </c>
      <c r="AO43">
        <v>0</v>
      </c>
      <c r="AP43">
        <v>0.25619999999999998</v>
      </c>
      <c r="AQ43">
        <v>27.468</v>
      </c>
      <c r="AR43">
        <v>38.64</v>
      </c>
      <c r="AS43">
        <v>5.3807999999999998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2308.9142299999994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675.00509999999997</v>
      </c>
      <c r="L44">
        <v>435.435</v>
      </c>
      <c r="M44">
        <v>92</v>
      </c>
      <c r="N44">
        <v>118.125</v>
      </c>
      <c r="O44">
        <v>61.83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348.97500000000002</v>
      </c>
      <c r="V44">
        <v>20.73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43.787999999999997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0.66954999999999998</v>
      </c>
      <c r="AO44">
        <v>0</v>
      </c>
      <c r="AP44">
        <v>0.25619999999999998</v>
      </c>
      <c r="AQ44">
        <v>27.468</v>
      </c>
      <c r="AR44">
        <v>3.3119999999999998</v>
      </c>
      <c r="AS44">
        <v>16.680479999999999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2280.7010099999998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632.01949999999999</v>
      </c>
      <c r="L45">
        <v>433.95260000000002</v>
      </c>
      <c r="M45">
        <v>92</v>
      </c>
      <c r="N45">
        <v>118.125</v>
      </c>
      <c r="O45">
        <v>61.83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348.97500000000002</v>
      </c>
      <c r="V45">
        <v>20.73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43.787999999999997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0.66954999999999998</v>
      </c>
      <c r="AO45">
        <v>0</v>
      </c>
      <c r="AP45">
        <v>0.25619999999999998</v>
      </c>
      <c r="AQ45">
        <v>14.364000000000001</v>
      </c>
      <c r="AR45">
        <v>2.2080000000000002</v>
      </c>
      <c r="AS45">
        <v>16.680479999999999</v>
      </c>
      <c r="AT45">
        <v>16.593620999999999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2218.6186309999998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632.01949999999999</v>
      </c>
      <c r="L46">
        <v>433.95260000000002</v>
      </c>
      <c r="M46">
        <v>92</v>
      </c>
      <c r="N46">
        <v>118.125</v>
      </c>
      <c r="O46">
        <v>61.83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348.97500000000002</v>
      </c>
      <c r="V46">
        <v>20.73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43.787999999999997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0.66954999999999998</v>
      </c>
      <c r="AO46">
        <v>0</v>
      </c>
      <c r="AP46">
        <v>0.25619999999999998</v>
      </c>
      <c r="AQ46">
        <v>14.364000000000001</v>
      </c>
      <c r="AR46">
        <v>2.2080000000000002</v>
      </c>
      <c r="AS46">
        <v>24.75168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2230.0962099999997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662.01949999999999</v>
      </c>
      <c r="L47">
        <v>398.28339999999997</v>
      </c>
      <c r="M47">
        <v>92</v>
      </c>
      <c r="N47">
        <v>118.125</v>
      </c>
      <c r="O47">
        <v>61.83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348.97500000000002</v>
      </c>
      <c r="V47">
        <v>20.73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43.787999999999997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0.66954999999999998</v>
      </c>
      <c r="AO47">
        <v>0</v>
      </c>
      <c r="AP47">
        <v>1.9215</v>
      </c>
      <c r="AQ47">
        <v>0</v>
      </c>
      <c r="AR47">
        <v>2.2080000000000002</v>
      </c>
      <c r="AS47">
        <v>24.75168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2211.72831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642.01949999999999</v>
      </c>
      <c r="L48">
        <v>398.28339999999997</v>
      </c>
      <c r="M48">
        <v>92</v>
      </c>
      <c r="N48">
        <v>118.125</v>
      </c>
      <c r="O48">
        <v>61.83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348.97500000000002</v>
      </c>
      <c r="V48">
        <v>20.73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43.787999999999997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0.66954999999999998</v>
      </c>
      <c r="AO48">
        <v>0</v>
      </c>
      <c r="AP48">
        <v>1.9215</v>
      </c>
      <c r="AQ48">
        <v>0</v>
      </c>
      <c r="AR48">
        <v>2.2080000000000002</v>
      </c>
      <c r="AS48">
        <v>24.75168</v>
      </c>
      <c r="AT48">
        <v>18.487451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2190.2157609999999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573.31343300000003</v>
      </c>
      <c r="L49">
        <v>349.28339999999997</v>
      </c>
      <c r="M49">
        <v>92</v>
      </c>
      <c r="N49">
        <v>118.125</v>
      </c>
      <c r="O49">
        <v>61.83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348.97500000000002</v>
      </c>
      <c r="V49">
        <v>20.73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43.787999999999997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2.2080000000000002</v>
      </c>
      <c r="AS49">
        <v>24.75168</v>
      </c>
      <c r="AT49">
        <v>17.050131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2069.1508739999999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530</v>
      </c>
      <c r="L50">
        <v>319.28339999999997</v>
      </c>
      <c r="M50">
        <v>92</v>
      </c>
      <c r="N50">
        <v>118.125</v>
      </c>
      <c r="O50">
        <v>61.83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348.97500000000002</v>
      </c>
      <c r="V50">
        <v>20.73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43.787999999999997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2.2080000000000002</v>
      </c>
      <c r="AS50">
        <v>6.0533999999999999</v>
      </c>
      <c r="AT50">
        <v>18.458217999999999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1978.5472480000003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534.73190699999998</v>
      </c>
      <c r="L51">
        <v>254.2834</v>
      </c>
      <c r="M51">
        <v>92</v>
      </c>
      <c r="N51">
        <v>118.125</v>
      </c>
      <c r="O51">
        <v>61.83</v>
      </c>
      <c r="P51">
        <v>125.58750000000001</v>
      </c>
      <c r="Q51">
        <v>10.3202</v>
      </c>
      <c r="R51">
        <v>41.993000000000002</v>
      </c>
      <c r="S51">
        <v>22.293600000000001</v>
      </c>
      <c r="T51">
        <v>0</v>
      </c>
      <c r="U51">
        <v>348.97500000000002</v>
      </c>
      <c r="V51">
        <v>20.73</v>
      </c>
      <c r="W51">
        <v>45.964399999999998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43.787999999999997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1913.3076570000003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595.85686699999997</v>
      </c>
      <c r="L52">
        <v>249.2834</v>
      </c>
      <c r="M52">
        <v>92</v>
      </c>
      <c r="N52">
        <v>118.125</v>
      </c>
      <c r="O52">
        <v>61.83</v>
      </c>
      <c r="P52">
        <v>125.58750000000001</v>
      </c>
      <c r="Q52">
        <v>10.3202</v>
      </c>
      <c r="R52">
        <v>41.993000000000002</v>
      </c>
      <c r="S52">
        <v>22.293600000000001</v>
      </c>
      <c r="T52">
        <v>0</v>
      </c>
      <c r="U52">
        <v>348.97500000000002</v>
      </c>
      <c r="V52">
        <v>20.73</v>
      </c>
      <c r="W52">
        <v>45.964399999999998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43.787999999999997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1969.4326169999999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574</v>
      </c>
      <c r="L53">
        <v>244.2834</v>
      </c>
      <c r="M53">
        <v>92</v>
      </c>
      <c r="N53">
        <v>118.125</v>
      </c>
      <c r="O53">
        <v>61.83</v>
      </c>
      <c r="P53">
        <v>125.58750000000001</v>
      </c>
      <c r="Q53">
        <v>9.6379999999999999</v>
      </c>
      <c r="R53">
        <v>42.390099999999997</v>
      </c>
      <c r="S53">
        <v>19.590499999999999</v>
      </c>
      <c r="T53">
        <v>0</v>
      </c>
      <c r="U53">
        <v>348.97500000000002</v>
      </c>
      <c r="V53">
        <v>20.73</v>
      </c>
      <c r="W53">
        <v>45.964399999999998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43.787999999999997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19.632760000000001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1939.2203100000002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544</v>
      </c>
      <c r="L54">
        <v>244.2834</v>
      </c>
      <c r="M54">
        <v>92</v>
      </c>
      <c r="N54">
        <v>118.125</v>
      </c>
      <c r="O54">
        <v>61.83</v>
      </c>
      <c r="P54">
        <v>125.58750000000001</v>
      </c>
      <c r="Q54">
        <v>9.6379999999999999</v>
      </c>
      <c r="R54">
        <v>35.384799999999998</v>
      </c>
      <c r="S54">
        <v>19.590499999999999</v>
      </c>
      <c r="T54">
        <v>0</v>
      </c>
      <c r="U54">
        <v>348.97500000000002</v>
      </c>
      <c r="V54">
        <v>20.73</v>
      </c>
      <c r="W54">
        <v>45.964399999999998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43.787999999999997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17.755483999999999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1900.3377340000004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490.185811</v>
      </c>
      <c r="L55">
        <v>244.2834</v>
      </c>
      <c r="M55">
        <v>92</v>
      </c>
      <c r="N55">
        <v>118.125</v>
      </c>
      <c r="O55">
        <v>61.83</v>
      </c>
      <c r="P55">
        <v>125.58750000000001</v>
      </c>
      <c r="Q55">
        <v>9.6379999999999999</v>
      </c>
      <c r="R55">
        <v>35.384799999999998</v>
      </c>
      <c r="S55">
        <v>19.590499999999999</v>
      </c>
      <c r="T55">
        <v>0</v>
      </c>
      <c r="U55">
        <v>348.97500000000002</v>
      </c>
      <c r="V55">
        <v>20.73</v>
      </c>
      <c r="W55">
        <v>45.964399999999998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43.787999999999997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0.66954999999999998</v>
      </c>
      <c r="AO55">
        <v>0</v>
      </c>
      <c r="AP55">
        <v>0</v>
      </c>
      <c r="AQ55">
        <v>0</v>
      </c>
      <c r="AR55">
        <v>38.64</v>
      </c>
      <c r="AS55">
        <v>4.7081999999999997</v>
      </c>
      <c r="AT55">
        <v>19.661241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1884.8613020000003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394</v>
      </c>
      <c r="L56">
        <v>242</v>
      </c>
      <c r="M56">
        <v>92</v>
      </c>
      <c r="N56">
        <v>118.125</v>
      </c>
      <c r="O56">
        <v>61.83</v>
      </c>
      <c r="P56">
        <v>125.58750000000001</v>
      </c>
      <c r="Q56">
        <v>8</v>
      </c>
      <c r="R56">
        <v>35.384799999999998</v>
      </c>
      <c r="S56">
        <v>15</v>
      </c>
      <c r="T56">
        <v>0</v>
      </c>
      <c r="U56">
        <v>348.97500000000002</v>
      </c>
      <c r="V56">
        <v>20.73</v>
      </c>
      <c r="W56">
        <v>45.864400000000003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43.787999999999997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0.66954999999999998</v>
      </c>
      <c r="AO56">
        <v>0</v>
      </c>
      <c r="AP56">
        <v>0</v>
      </c>
      <c r="AQ56">
        <v>0</v>
      </c>
      <c r="AR56">
        <v>38.64</v>
      </c>
      <c r="AS56">
        <v>4.7081999999999997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1780.4023500000003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242</v>
      </c>
      <c r="M57">
        <v>92</v>
      </c>
      <c r="N57">
        <v>118.125</v>
      </c>
      <c r="O57">
        <v>61.83</v>
      </c>
      <c r="P57">
        <v>125.58750000000001</v>
      </c>
      <c r="Q57">
        <v>8</v>
      </c>
      <c r="R57">
        <v>35.384799999999998</v>
      </c>
      <c r="S57">
        <v>15</v>
      </c>
      <c r="T57">
        <v>0</v>
      </c>
      <c r="U57">
        <v>348.97500000000002</v>
      </c>
      <c r="V57">
        <v>20.73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43.787999999999997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4.4160000000000004</v>
      </c>
      <c r="AS57">
        <v>4.7081999999999997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1731.7130300000001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</v>
      </c>
      <c r="L58">
        <v>242</v>
      </c>
      <c r="M58">
        <v>92</v>
      </c>
      <c r="N58">
        <v>118.125</v>
      </c>
      <c r="O58">
        <v>61.83</v>
      </c>
      <c r="P58">
        <v>125.58750000000001</v>
      </c>
      <c r="Q58">
        <v>8</v>
      </c>
      <c r="R58">
        <v>26.767099999999999</v>
      </c>
      <c r="S58">
        <v>15</v>
      </c>
      <c r="T58">
        <v>0</v>
      </c>
      <c r="U58">
        <v>348.97500000000002</v>
      </c>
      <c r="V58">
        <v>16.625399999999999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43.787999999999997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3.3119999999999998</v>
      </c>
      <c r="AS58">
        <v>4.7081999999999997</v>
      </c>
      <c r="AT58">
        <v>18.847985999999999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1716.7347159999997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</v>
      </c>
      <c r="L59">
        <v>242</v>
      </c>
      <c r="M59">
        <v>92</v>
      </c>
      <c r="N59">
        <v>118.125</v>
      </c>
      <c r="O59">
        <v>61.83</v>
      </c>
      <c r="P59">
        <v>125.58750000000001</v>
      </c>
      <c r="Q59">
        <v>8</v>
      </c>
      <c r="R59">
        <v>26.767099999999999</v>
      </c>
      <c r="S59">
        <v>15</v>
      </c>
      <c r="T59">
        <v>0</v>
      </c>
      <c r="U59">
        <v>348.97500000000002</v>
      </c>
      <c r="V59">
        <v>16.625399999999999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43.787999999999997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0.66954999999999998</v>
      </c>
      <c r="AO59">
        <v>0</v>
      </c>
      <c r="AP59">
        <v>0</v>
      </c>
      <c r="AQ59">
        <v>13.986000000000001</v>
      </c>
      <c r="AR59">
        <v>3.3119999999999998</v>
      </c>
      <c r="AS59">
        <v>4.7081999999999997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1731.8727299999998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</v>
      </c>
      <c r="L60">
        <v>242</v>
      </c>
      <c r="M60">
        <v>92</v>
      </c>
      <c r="N60">
        <v>118.125</v>
      </c>
      <c r="O60">
        <v>61.83</v>
      </c>
      <c r="P60">
        <v>125.58750000000001</v>
      </c>
      <c r="Q60">
        <v>8</v>
      </c>
      <c r="R60">
        <v>26.767099999999999</v>
      </c>
      <c r="S60">
        <v>15</v>
      </c>
      <c r="T60">
        <v>0</v>
      </c>
      <c r="U60">
        <v>348.97500000000002</v>
      </c>
      <c r="V60">
        <v>16.625399999999999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43.787999999999997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0.66954999999999998</v>
      </c>
      <c r="AO60">
        <v>0</v>
      </c>
      <c r="AP60">
        <v>0</v>
      </c>
      <c r="AQ60">
        <v>13.986000000000001</v>
      </c>
      <c r="AR60">
        <v>3.3119999999999998</v>
      </c>
      <c r="AS60">
        <v>4.7081999999999997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1731.8727299999998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</v>
      </c>
      <c r="L61">
        <v>242</v>
      </c>
      <c r="M61">
        <v>92</v>
      </c>
      <c r="N61">
        <v>118.125</v>
      </c>
      <c r="O61">
        <v>61.83</v>
      </c>
      <c r="P61">
        <v>125.58750000000001</v>
      </c>
      <c r="Q61">
        <v>8</v>
      </c>
      <c r="R61">
        <v>26.767099999999999</v>
      </c>
      <c r="S61">
        <v>15</v>
      </c>
      <c r="T61">
        <v>0</v>
      </c>
      <c r="U61">
        <v>348.97500000000002</v>
      </c>
      <c r="V61">
        <v>16.625399999999999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43.787999999999997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0.66954999999999998</v>
      </c>
      <c r="AO61">
        <v>0</v>
      </c>
      <c r="AP61">
        <v>0</v>
      </c>
      <c r="AQ61">
        <v>13.986000000000001</v>
      </c>
      <c r="AR61">
        <v>3.3119999999999998</v>
      </c>
      <c r="AS61">
        <v>4.7081999999999997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1731.8727299999998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</v>
      </c>
      <c r="L62">
        <v>242</v>
      </c>
      <c r="M62">
        <v>92</v>
      </c>
      <c r="N62">
        <v>118.125</v>
      </c>
      <c r="O62">
        <v>61.83</v>
      </c>
      <c r="P62">
        <v>125.58750000000001</v>
      </c>
      <c r="Q62">
        <v>8</v>
      </c>
      <c r="R62">
        <v>26.767099999999999</v>
      </c>
      <c r="S62">
        <v>15</v>
      </c>
      <c r="T62">
        <v>0</v>
      </c>
      <c r="U62">
        <v>348.97500000000002</v>
      </c>
      <c r="V62">
        <v>16.625399999999999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43.787999999999997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0.66954999999999998</v>
      </c>
      <c r="AO62">
        <v>0</v>
      </c>
      <c r="AP62">
        <v>0</v>
      </c>
      <c r="AQ62">
        <v>28.035</v>
      </c>
      <c r="AR62">
        <v>3.3119999999999998</v>
      </c>
      <c r="AS62">
        <v>4.7081999999999997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1745.9217299999998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</v>
      </c>
      <c r="L63">
        <v>242</v>
      </c>
      <c r="M63">
        <v>92</v>
      </c>
      <c r="N63">
        <v>118.125</v>
      </c>
      <c r="O63">
        <v>61.83</v>
      </c>
      <c r="P63">
        <v>125.58750000000001</v>
      </c>
      <c r="Q63">
        <v>8</v>
      </c>
      <c r="R63">
        <v>35.384799999999998</v>
      </c>
      <c r="S63">
        <v>15</v>
      </c>
      <c r="T63">
        <v>0</v>
      </c>
      <c r="U63">
        <v>348.97500000000002</v>
      </c>
      <c r="V63">
        <v>20.73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43.787999999999997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0.66954999999999998</v>
      </c>
      <c r="AO63">
        <v>0</v>
      </c>
      <c r="AP63">
        <v>0</v>
      </c>
      <c r="AQ63">
        <v>28.035</v>
      </c>
      <c r="AR63">
        <v>3.3119999999999998</v>
      </c>
      <c r="AS63">
        <v>4.7081999999999997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1758.6440300000002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</v>
      </c>
      <c r="L64">
        <v>242</v>
      </c>
      <c r="M64">
        <v>92</v>
      </c>
      <c r="N64">
        <v>118.125</v>
      </c>
      <c r="O64">
        <v>61.83</v>
      </c>
      <c r="P64">
        <v>125.58750000000001</v>
      </c>
      <c r="Q64">
        <v>8</v>
      </c>
      <c r="R64">
        <v>35.384799999999998</v>
      </c>
      <c r="S64">
        <v>15</v>
      </c>
      <c r="T64">
        <v>0</v>
      </c>
      <c r="U64">
        <v>348.97500000000002</v>
      </c>
      <c r="V64">
        <v>20.73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43.787999999999997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0.66954999999999998</v>
      </c>
      <c r="AO64">
        <v>0</v>
      </c>
      <c r="AP64">
        <v>0</v>
      </c>
      <c r="AQ64">
        <v>43.091999999999999</v>
      </c>
      <c r="AR64">
        <v>3.3119999999999998</v>
      </c>
      <c r="AS64">
        <v>4.7081999999999997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1773.7010300000002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</v>
      </c>
      <c r="L65">
        <v>243</v>
      </c>
      <c r="M65">
        <v>92</v>
      </c>
      <c r="N65">
        <v>118.125</v>
      </c>
      <c r="O65">
        <v>61.83</v>
      </c>
      <c r="P65">
        <v>125.58750000000001</v>
      </c>
      <c r="Q65">
        <v>8</v>
      </c>
      <c r="R65">
        <v>35.384799999999998</v>
      </c>
      <c r="S65">
        <v>15</v>
      </c>
      <c r="T65">
        <v>0</v>
      </c>
      <c r="U65">
        <v>348.97500000000002</v>
      </c>
      <c r="V65">
        <v>20.73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43.787999999999997</v>
      </c>
      <c r="AH65">
        <v>0</v>
      </c>
      <c r="AI65">
        <v>0</v>
      </c>
      <c r="AJ65">
        <v>0</v>
      </c>
      <c r="AK65">
        <v>54.567</v>
      </c>
      <c r="AL65">
        <v>2.3239999999999998</v>
      </c>
      <c r="AM65">
        <v>0</v>
      </c>
      <c r="AN65">
        <v>0.66954999999999998</v>
      </c>
      <c r="AO65">
        <v>0</v>
      </c>
      <c r="AP65">
        <v>0</v>
      </c>
      <c r="AQ65">
        <v>43.091999999999999</v>
      </c>
      <c r="AR65">
        <v>3.3119999999999998</v>
      </c>
      <c r="AS65">
        <v>4.7081999999999997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1776.6306300000003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380</v>
      </c>
      <c r="L66">
        <v>243</v>
      </c>
      <c r="M66">
        <v>92</v>
      </c>
      <c r="N66">
        <v>118.125</v>
      </c>
      <c r="O66">
        <v>61.83</v>
      </c>
      <c r="P66">
        <v>125.58750000000001</v>
      </c>
      <c r="Q66">
        <v>8</v>
      </c>
      <c r="R66">
        <v>35.384799999999998</v>
      </c>
      <c r="S66">
        <v>15</v>
      </c>
      <c r="T66">
        <v>0</v>
      </c>
      <c r="U66">
        <v>348.97500000000002</v>
      </c>
      <c r="V66">
        <v>20.73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43.787999999999997</v>
      </c>
      <c r="AH66">
        <v>0</v>
      </c>
      <c r="AI66">
        <v>0</v>
      </c>
      <c r="AJ66">
        <v>0</v>
      </c>
      <c r="AK66">
        <v>54.567</v>
      </c>
      <c r="AL66">
        <v>2.3239999999999998</v>
      </c>
      <c r="AM66">
        <v>0</v>
      </c>
      <c r="AN66">
        <v>0.66954999999999998</v>
      </c>
      <c r="AO66">
        <v>0</v>
      </c>
      <c r="AP66">
        <v>0</v>
      </c>
      <c r="AQ66">
        <v>43.091999999999999</v>
      </c>
      <c r="AR66">
        <v>3.3119999999999998</v>
      </c>
      <c r="AS66">
        <v>4.7081999999999997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1776.6306300000003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421.97789399999999</v>
      </c>
      <c r="L67">
        <v>243</v>
      </c>
      <c r="M67">
        <v>92</v>
      </c>
      <c r="N67">
        <v>118.125</v>
      </c>
      <c r="O67">
        <v>61.83</v>
      </c>
      <c r="P67">
        <v>125.58750000000001</v>
      </c>
      <c r="Q67">
        <v>8</v>
      </c>
      <c r="R67">
        <v>35.384799999999998</v>
      </c>
      <c r="S67">
        <v>15</v>
      </c>
      <c r="T67">
        <v>0</v>
      </c>
      <c r="U67">
        <v>348.97500000000002</v>
      </c>
      <c r="V67">
        <v>20.73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43.787999999999997</v>
      </c>
      <c r="AH67">
        <v>0</v>
      </c>
      <c r="AI67">
        <v>0</v>
      </c>
      <c r="AJ67">
        <v>0</v>
      </c>
      <c r="AK67">
        <v>54.567</v>
      </c>
      <c r="AL67">
        <v>2.3239999999999998</v>
      </c>
      <c r="AM67">
        <v>0</v>
      </c>
      <c r="AN67">
        <v>0.66954999999999998</v>
      </c>
      <c r="AO67">
        <v>0</v>
      </c>
      <c r="AP67">
        <v>0</v>
      </c>
      <c r="AQ67">
        <v>43.091999999999999</v>
      </c>
      <c r="AR67">
        <v>3.3119999999999998</v>
      </c>
      <c r="AS67">
        <v>4.7081999999999997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1833.1628760000003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465</v>
      </c>
      <c r="L68">
        <v>298.28339999999997</v>
      </c>
      <c r="M68">
        <v>92</v>
      </c>
      <c r="N68">
        <v>118.125</v>
      </c>
      <c r="O68">
        <v>61.83</v>
      </c>
      <c r="P68">
        <v>125.58750000000001</v>
      </c>
      <c r="Q68">
        <v>9.6379999999999999</v>
      </c>
      <c r="R68">
        <v>35.384799999999998</v>
      </c>
      <c r="S68">
        <v>19.590499999999999</v>
      </c>
      <c r="T68">
        <v>0</v>
      </c>
      <c r="U68">
        <v>348.97500000000002</v>
      </c>
      <c r="V68">
        <v>20.73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43.787999999999997</v>
      </c>
      <c r="AH68">
        <v>0</v>
      </c>
      <c r="AI68">
        <v>0</v>
      </c>
      <c r="AJ68">
        <v>0</v>
      </c>
      <c r="AK68">
        <v>54.567</v>
      </c>
      <c r="AL68">
        <v>2.3239999999999998</v>
      </c>
      <c r="AM68">
        <v>0</v>
      </c>
      <c r="AN68">
        <v>0.66954999999999998</v>
      </c>
      <c r="AO68">
        <v>0</v>
      </c>
      <c r="AP68">
        <v>0</v>
      </c>
      <c r="AQ68">
        <v>43.091999999999999</v>
      </c>
      <c r="AR68">
        <v>3.3119999999999998</v>
      </c>
      <c r="AS68">
        <v>4.7081999999999997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1937.6968820000002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544.80359199999998</v>
      </c>
      <c r="L69">
        <v>348.61291</v>
      </c>
      <c r="M69">
        <v>92</v>
      </c>
      <c r="N69">
        <v>118.125</v>
      </c>
      <c r="O69">
        <v>61.83</v>
      </c>
      <c r="P69">
        <v>125.58750000000001</v>
      </c>
      <c r="Q69">
        <v>9.6379999999999999</v>
      </c>
      <c r="R69">
        <v>35.384799999999998</v>
      </c>
      <c r="S69">
        <v>19.590499999999999</v>
      </c>
      <c r="T69">
        <v>0</v>
      </c>
      <c r="U69">
        <v>348.97500000000002</v>
      </c>
      <c r="V69">
        <v>20.73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43.787999999999997</v>
      </c>
      <c r="AH69">
        <v>0</v>
      </c>
      <c r="AI69">
        <v>0</v>
      </c>
      <c r="AJ69">
        <v>0</v>
      </c>
      <c r="AK69">
        <v>54.567</v>
      </c>
      <c r="AL69">
        <v>2.3239999999999998</v>
      </c>
      <c r="AM69">
        <v>0</v>
      </c>
      <c r="AN69">
        <v>0.66954999999999998</v>
      </c>
      <c r="AO69">
        <v>0</v>
      </c>
      <c r="AP69">
        <v>0</v>
      </c>
      <c r="AQ69">
        <v>43.091999999999999</v>
      </c>
      <c r="AR69">
        <v>3.3119999999999998</v>
      </c>
      <c r="AS69">
        <v>4.7081999999999997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2067.829984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653.89949999999999</v>
      </c>
      <c r="L70">
        <v>424.77080000000001</v>
      </c>
      <c r="M70">
        <v>92</v>
      </c>
      <c r="N70">
        <v>118.125</v>
      </c>
      <c r="O70">
        <v>61.83</v>
      </c>
      <c r="P70">
        <v>125.58750000000001</v>
      </c>
      <c r="Q70">
        <v>10.56</v>
      </c>
      <c r="R70">
        <v>42.234704000000001</v>
      </c>
      <c r="S70">
        <v>26.3901</v>
      </c>
      <c r="T70">
        <v>0</v>
      </c>
      <c r="U70">
        <v>348.97500000000002</v>
      </c>
      <c r="V70">
        <v>20.73</v>
      </c>
      <c r="W70">
        <v>46.399079999999998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43.787999999999997</v>
      </c>
      <c r="AH70">
        <v>18.940000000000001</v>
      </c>
      <c r="AI70">
        <v>0</v>
      </c>
      <c r="AJ70">
        <v>0</v>
      </c>
      <c r="AK70">
        <v>54.567</v>
      </c>
      <c r="AL70">
        <v>2.3239999999999998</v>
      </c>
      <c r="AM70">
        <v>0</v>
      </c>
      <c r="AN70">
        <v>0.66954999999999998</v>
      </c>
      <c r="AO70">
        <v>0</v>
      </c>
      <c r="AP70">
        <v>0</v>
      </c>
      <c r="AQ70">
        <v>43.091999999999999</v>
      </c>
      <c r="AR70">
        <v>3.3119999999999998</v>
      </c>
      <c r="AS70">
        <v>4.7081999999999997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2286.5952860000002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653.89949999999999</v>
      </c>
      <c r="L71">
        <v>435.435</v>
      </c>
      <c r="M71">
        <v>92</v>
      </c>
      <c r="N71">
        <v>118.125</v>
      </c>
      <c r="O71">
        <v>61.83</v>
      </c>
      <c r="P71">
        <v>125.58750000000001</v>
      </c>
      <c r="Q71">
        <v>10.56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46.399079999999998</v>
      </c>
      <c r="X71">
        <v>98.34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43.787999999999997</v>
      </c>
      <c r="AH71">
        <v>37.880000000000003</v>
      </c>
      <c r="AI71">
        <v>0</v>
      </c>
      <c r="AJ71">
        <v>0</v>
      </c>
      <c r="AK71">
        <v>54.567</v>
      </c>
      <c r="AL71">
        <v>2.3239999999999998</v>
      </c>
      <c r="AM71">
        <v>0</v>
      </c>
      <c r="AN71">
        <v>0.66954999999999998</v>
      </c>
      <c r="AO71">
        <v>0</v>
      </c>
      <c r="AP71">
        <v>0</v>
      </c>
      <c r="AQ71">
        <v>43.091999999999999</v>
      </c>
      <c r="AR71">
        <v>3.3119999999999998</v>
      </c>
      <c r="AS71">
        <v>4.7081999999999997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2328.5613820000003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92</v>
      </c>
      <c r="N72">
        <v>118.125</v>
      </c>
      <c r="O72">
        <v>61.83</v>
      </c>
      <c r="P72">
        <v>125.58750000000001</v>
      </c>
      <c r="Q72">
        <v>10.56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46.399079999999998</v>
      </c>
      <c r="X72">
        <v>98.34</v>
      </c>
      <c r="Y72">
        <v>0</v>
      </c>
      <c r="Z72">
        <v>1.1000000000000001</v>
      </c>
      <c r="AA72">
        <v>7.9</v>
      </c>
      <c r="AB72">
        <v>13.0634</v>
      </c>
      <c r="AC72">
        <v>0</v>
      </c>
      <c r="AD72">
        <v>7.9260000000000002</v>
      </c>
      <c r="AE72">
        <v>16.478852</v>
      </c>
      <c r="AF72">
        <v>26.622</v>
      </c>
      <c r="AG72">
        <v>43.787999999999997</v>
      </c>
      <c r="AH72">
        <v>68.183999999999997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0.66954999999999998</v>
      </c>
      <c r="AO72">
        <v>0</v>
      </c>
      <c r="AP72">
        <v>0</v>
      </c>
      <c r="AQ72">
        <v>43.091999999999999</v>
      </c>
      <c r="AR72">
        <v>3.3119999999999998</v>
      </c>
      <c r="AS72">
        <v>4.7081999999999997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2429.6134620000003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92</v>
      </c>
      <c r="N73">
        <v>118.125</v>
      </c>
      <c r="O73">
        <v>61.83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46.399079999999998</v>
      </c>
      <c r="X73">
        <v>98.34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27.408107999999999</v>
      </c>
      <c r="AE73">
        <v>32.957704</v>
      </c>
      <c r="AF73">
        <v>35.496000000000002</v>
      </c>
      <c r="AG73">
        <v>43.787999999999997</v>
      </c>
      <c r="AH73">
        <v>89.018000000000001</v>
      </c>
      <c r="AI73">
        <v>0</v>
      </c>
      <c r="AJ73">
        <v>0</v>
      </c>
      <c r="AK73">
        <v>54.567</v>
      </c>
      <c r="AL73">
        <v>55.776000000000003</v>
      </c>
      <c r="AM73">
        <v>10.557359999999999</v>
      </c>
      <c r="AN73">
        <v>0.66954999999999998</v>
      </c>
      <c r="AO73">
        <v>0</v>
      </c>
      <c r="AP73">
        <v>0</v>
      </c>
      <c r="AQ73">
        <v>43.091999999999999</v>
      </c>
      <c r="AR73">
        <v>3.3119999999999998</v>
      </c>
      <c r="AS73">
        <v>4.7081999999999997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2593.7078419999993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118.125</v>
      </c>
      <c r="O74">
        <v>61.83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46.399079999999998</v>
      </c>
      <c r="X74">
        <v>98.34</v>
      </c>
      <c r="Y74">
        <v>0</v>
      </c>
      <c r="Z74">
        <v>19.5624</v>
      </c>
      <c r="AA74">
        <v>28.09872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43.787999999999997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43.091999999999999</v>
      </c>
      <c r="AR74">
        <v>3.3119999999999998</v>
      </c>
      <c r="AS74">
        <v>4.7081999999999997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2634.4860899999994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118.125</v>
      </c>
      <c r="O75">
        <v>61.83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46.399079999999998</v>
      </c>
      <c r="X75">
        <v>98.34</v>
      </c>
      <c r="Y75">
        <v>0</v>
      </c>
      <c r="Z75">
        <v>13.041600000000001</v>
      </c>
      <c r="AA75">
        <v>28.09872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43.787999999999997</v>
      </c>
      <c r="AH75">
        <v>116.9545</v>
      </c>
      <c r="AI75">
        <v>0</v>
      </c>
      <c r="AJ75">
        <v>0</v>
      </c>
      <c r="AK75">
        <v>54.567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43.091999999999999</v>
      </c>
      <c r="AR75">
        <v>3.3119999999999998</v>
      </c>
      <c r="AS75">
        <v>4.7081999999999997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2627.9652899999996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118.125</v>
      </c>
      <c r="O76">
        <v>61.83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46.399079999999998</v>
      </c>
      <c r="X76">
        <v>98.34</v>
      </c>
      <c r="Y76">
        <v>0</v>
      </c>
      <c r="Z76">
        <v>13.041600000000001</v>
      </c>
      <c r="AA76">
        <v>28.09872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43.787999999999997</v>
      </c>
      <c r="AH76">
        <v>116.9545</v>
      </c>
      <c r="AI76">
        <v>0</v>
      </c>
      <c r="AJ76">
        <v>0</v>
      </c>
      <c r="AK76">
        <v>54.567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43.091999999999999</v>
      </c>
      <c r="AR76">
        <v>3.3119999999999998</v>
      </c>
      <c r="AS76">
        <v>4.7081999999999997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2627.9652899999996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118.125</v>
      </c>
      <c r="O77">
        <v>61.83</v>
      </c>
      <c r="P77">
        <v>125.58750000000001</v>
      </c>
      <c r="Q77">
        <v>10.56</v>
      </c>
      <c r="R77">
        <v>42.390099999999997</v>
      </c>
      <c r="S77">
        <v>26.3901</v>
      </c>
      <c r="T77">
        <v>0</v>
      </c>
      <c r="U77">
        <v>360.22387500000002</v>
      </c>
      <c r="V77">
        <v>20.73</v>
      </c>
      <c r="W77">
        <v>46.399079999999998</v>
      </c>
      <c r="X77">
        <v>98.34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43.787999999999997</v>
      </c>
      <c r="AH77">
        <v>116.9545</v>
      </c>
      <c r="AI77">
        <v>0</v>
      </c>
      <c r="AJ77">
        <v>0</v>
      </c>
      <c r="AK77">
        <v>54.567</v>
      </c>
      <c r="AL77">
        <v>41.832000000000001</v>
      </c>
      <c r="AM77">
        <v>15.804048</v>
      </c>
      <c r="AN77">
        <v>0.66954999999999998</v>
      </c>
      <c r="AO77">
        <v>0</v>
      </c>
      <c r="AP77">
        <v>0</v>
      </c>
      <c r="AQ77">
        <v>43.091999999999999</v>
      </c>
      <c r="AR77">
        <v>38.64</v>
      </c>
      <c r="AS77">
        <v>4.7081999999999997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2660.5981649999999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61.83</v>
      </c>
      <c r="P78">
        <v>125.58750000000001</v>
      </c>
      <c r="Q78">
        <v>10.56</v>
      </c>
      <c r="R78">
        <v>42.390099999999997</v>
      </c>
      <c r="S78">
        <v>26.3901</v>
      </c>
      <c r="T78">
        <v>0</v>
      </c>
      <c r="U78">
        <v>375.65361200000001</v>
      </c>
      <c r="V78">
        <v>20.73</v>
      </c>
      <c r="W78">
        <v>46.399079999999998</v>
      </c>
      <c r="X78">
        <v>98.34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26.44642</v>
      </c>
      <c r="AE78">
        <v>32.957704</v>
      </c>
      <c r="AF78">
        <v>35.496000000000002</v>
      </c>
      <c r="AG78">
        <v>43.787999999999997</v>
      </c>
      <c r="AH78">
        <v>116.9545</v>
      </c>
      <c r="AI78">
        <v>0</v>
      </c>
      <c r="AJ78">
        <v>0</v>
      </c>
      <c r="AK78">
        <v>54.567</v>
      </c>
      <c r="AL78">
        <v>41.832000000000001</v>
      </c>
      <c r="AM78">
        <v>12.763475</v>
      </c>
      <c r="AN78">
        <v>0.66954999999999998</v>
      </c>
      <c r="AO78">
        <v>0</v>
      </c>
      <c r="AP78">
        <v>0</v>
      </c>
      <c r="AQ78">
        <v>43.091999999999999</v>
      </c>
      <c r="AR78">
        <v>38.64</v>
      </c>
      <c r="AS78">
        <v>4.7081999999999997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2672.0256410000002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61.83</v>
      </c>
      <c r="P79">
        <v>125.58750000000001</v>
      </c>
      <c r="Q79">
        <v>10.648899999999999</v>
      </c>
      <c r="R79">
        <v>42.390099999999997</v>
      </c>
      <c r="S79">
        <v>26.3901</v>
      </c>
      <c r="T79">
        <v>0</v>
      </c>
      <c r="U79">
        <v>387.34375</v>
      </c>
      <c r="V79">
        <v>20.73</v>
      </c>
      <c r="W79">
        <v>46.399079999999998</v>
      </c>
      <c r="X79">
        <v>98.34</v>
      </c>
      <c r="Y79">
        <v>0</v>
      </c>
      <c r="Z79">
        <v>6.5208000000000004</v>
      </c>
      <c r="AA79">
        <v>0</v>
      </c>
      <c r="AB79">
        <v>13.17004</v>
      </c>
      <c r="AC79">
        <v>0</v>
      </c>
      <c r="AD79">
        <v>0</v>
      </c>
      <c r="AE79">
        <v>16.478852</v>
      </c>
      <c r="AF79">
        <v>19.72</v>
      </c>
      <c r="AG79">
        <v>43.787999999999997</v>
      </c>
      <c r="AH79">
        <v>89.018000000000001</v>
      </c>
      <c r="AI79">
        <v>0</v>
      </c>
      <c r="AJ79">
        <v>0</v>
      </c>
      <c r="AK79">
        <v>54.567</v>
      </c>
      <c r="AL79">
        <v>6.9720000000000004</v>
      </c>
      <c r="AM79">
        <v>5.2786799999999996</v>
      </c>
      <c r="AN79">
        <v>0.66954999999999998</v>
      </c>
      <c r="AO79">
        <v>0</v>
      </c>
      <c r="AP79">
        <v>0.38429999999999997</v>
      </c>
      <c r="AQ79">
        <v>43.091999999999999</v>
      </c>
      <c r="AR79">
        <v>2.2080000000000002</v>
      </c>
      <c r="AS79">
        <v>4.7081999999999997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2470.9848520000005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118.125</v>
      </c>
      <c r="O80">
        <v>61.83</v>
      </c>
      <c r="P80">
        <v>125.58750000000001</v>
      </c>
      <c r="Q80">
        <v>10.648899999999999</v>
      </c>
      <c r="R80">
        <v>42.390099999999997</v>
      </c>
      <c r="S80">
        <v>26.3901</v>
      </c>
      <c r="T80">
        <v>0</v>
      </c>
      <c r="U80">
        <v>392.96875</v>
      </c>
      <c r="V80">
        <v>20.73</v>
      </c>
      <c r="W80">
        <v>46.399079999999998</v>
      </c>
      <c r="X80">
        <v>98.34</v>
      </c>
      <c r="Y80">
        <v>0</v>
      </c>
      <c r="Z80">
        <v>6.5208000000000004</v>
      </c>
      <c r="AA80">
        <v>0</v>
      </c>
      <c r="AB80">
        <v>3.3325</v>
      </c>
      <c r="AC80">
        <v>0</v>
      </c>
      <c r="AD80">
        <v>0</v>
      </c>
      <c r="AE80">
        <v>16.478852</v>
      </c>
      <c r="AF80">
        <v>8.8740000000000006</v>
      </c>
      <c r="AG80">
        <v>43.787999999999997</v>
      </c>
      <c r="AH80">
        <v>70.078000000000003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0.66954999999999998</v>
      </c>
      <c r="AO80">
        <v>0</v>
      </c>
      <c r="AP80">
        <v>0.38429999999999997</v>
      </c>
      <c r="AQ80">
        <v>43.091999999999999</v>
      </c>
      <c r="AR80">
        <v>2.2080000000000002</v>
      </c>
      <c r="AS80">
        <v>4.7081999999999997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2426.1300320000005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118.125</v>
      </c>
      <c r="O81">
        <v>61.83</v>
      </c>
      <c r="P81">
        <v>125.58750000000001</v>
      </c>
      <c r="Q81">
        <v>10.648899999999999</v>
      </c>
      <c r="R81">
        <v>42.390099999999997</v>
      </c>
      <c r="S81">
        <v>26.3901</v>
      </c>
      <c r="T81">
        <v>0</v>
      </c>
      <c r="U81">
        <v>401.875</v>
      </c>
      <c r="V81">
        <v>20.73</v>
      </c>
      <c r="W81">
        <v>46.399079999999998</v>
      </c>
      <c r="X81">
        <v>98.34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43.787999999999997</v>
      </c>
      <c r="AH81">
        <v>37.880000000000003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0.66954999999999998</v>
      </c>
      <c r="AO81">
        <v>0</v>
      </c>
      <c r="AP81">
        <v>0.38429999999999997</v>
      </c>
      <c r="AQ81">
        <v>43.091999999999999</v>
      </c>
      <c r="AR81">
        <v>2.2080000000000002</v>
      </c>
      <c r="AS81">
        <v>4.7081999999999997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2392.9849820000009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118.125</v>
      </c>
      <c r="O82">
        <v>61.83</v>
      </c>
      <c r="P82">
        <v>125.58750000000001</v>
      </c>
      <c r="Q82">
        <v>10.648899999999999</v>
      </c>
      <c r="R82">
        <v>42.390099999999997</v>
      </c>
      <c r="S82">
        <v>26.3901</v>
      </c>
      <c r="T82">
        <v>0</v>
      </c>
      <c r="U82">
        <v>409.84375</v>
      </c>
      <c r="V82">
        <v>20.73</v>
      </c>
      <c r="W82">
        <v>46.399079999999998</v>
      </c>
      <c r="X82">
        <v>98.34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43.787999999999997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0.66954999999999998</v>
      </c>
      <c r="AO82">
        <v>0</v>
      </c>
      <c r="AP82">
        <v>0.38429999999999997</v>
      </c>
      <c r="AQ82">
        <v>28.35</v>
      </c>
      <c r="AR82">
        <v>2.2080000000000002</v>
      </c>
      <c r="AS82">
        <v>4.7081999999999997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2348.3317320000006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603.98059999999998</v>
      </c>
      <c r="L83">
        <v>435.435</v>
      </c>
      <c r="M83">
        <v>92</v>
      </c>
      <c r="N83">
        <v>118.125</v>
      </c>
      <c r="O83">
        <v>61.83</v>
      </c>
      <c r="P83">
        <v>125.58750000000001</v>
      </c>
      <c r="Q83">
        <v>10.648899999999999</v>
      </c>
      <c r="R83">
        <v>42.390099999999997</v>
      </c>
      <c r="S83">
        <v>26.3901</v>
      </c>
      <c r="T83">
        <v>0</v>
      </c>
      <c r="U83">
        <v>417.13195000000002</v>
      </c>
      <c r="V83">
        <v>20.73</v>
      </c>
      <c r="W83">
        <v>46.399079999999998</v>
      </c>
      <c r="X83">
        <v>98.34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43.787999999999997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0.66954999999999998</v>
      </c>
      <c r="AO83">
        <v>0</v>
      </c>
      <c r="AP83">
        <v>0.38429999999999997</v>
      </c>
      <c r="AQ83">
        <v>28.035</v>
      </c>
      <c r="AR83">
        <v>2.2080000000000002</v>
      </c>
      <c r="AS83">
        <v>4.7081999999999997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2280.0955320000003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603.98059999999998</v>
      </c>
      <c r="L84">
        <v>435.435</v>
      </c>
      <c r="M84">
        <v>92</v>
      </c>
      <c r="N84">
        <v>118.125</v>
      </c>
      <c r="O84">
        <v>61.83</v>
      </c>
      <c r="P84">
        <v>125.58750000000001</v>
      </c>
      <c r="Q84">
        <v>10.648899999999999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43.787999999999997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0.66954999999999998</v>
      </c>
      <c r="AO84">
        <v>0</v>
      </c>
      <c r="AP84">
        <v>0.38429999999999997</v>
      </c>
      <c r="AQ84">
        <v>28.035</v>
      </c>
      <c r="AR84">
        <v>2.2080000000000002</v>
      </c>
      <c r="AS84">
        <v>4.7081999999999997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2281.7335820000003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603.98059999999998</v>
      </c>
      <c r="L85">
        <v>416.95260000000002</v>
      </c>
      <c r="M85">
        <v>92</v>
      </c>
      <c r="N85">
        <v>118.125</v>
      </c>
      <c r="O85">
        <v>61.83</v>
      </c>
      <c r="P85">
        <v>125.58750000000001</v>
      </c>
      <c r="Q85">
        <v>10.648899999999999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43.787999999999997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0.66954999999999998</v>
      </c>
      <c r="AO85">
        <v>0</v>
      </c>
      <c r="AP85">
        <v>0.38429999999999997</v>
      </c>
      <c r="AQ85">
        <v>28.035</v>
      </c>
      <c r="AR85">
        <v>38.64</v>
      </c>
      <c r="AS85">
        <v>6.0533999999999999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2301.028382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603.98059999999998</v>
      </c>
      <c r="L86">
        <v>416.95260000000002</v>
      </c>
      <c r="M86">
        <v>92</v>
      </c>
      <c r="N86">
        <v>118.125</v>
      </c>
      <c r="O86">
        <v>61.83</v>
      </c>
      <c r="P86">
        <v>125.58750000000001</v>
      </c>
      <c r="Q86">
        <v>10.648899999999999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1.9245000000000001</v>
      </c>
      <c r="AF86">
        <v>8.8740000000000006</v>
      </c>
      <c r="AG86">
        <v>43.787999999999997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0.66954999999999998</v>
      </c>
      <c r="AO86">
        <v>0</v>
      </c>
      <c r="AP86">
        <v>0.38429999999999997</v>
      </c>
      <c r="AQ86">
        <v>28.035</v>
      </c>
      <c r="AR86">
        <v>38.64</v>
      </c>
      <c r="AS86">
        <v>6.0533999999999999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2286.4740299999999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604.20849999999996</v>
      </c>
      <c r="L87">
        <v>416.95260000000002</v>
      </c>
      <c r="M87">
        <v>92</v>
      </c>
      <c r="N87">
        <v>118.125</v>
      </c>
      <c r="O87">
        <v>61.83</v>
      </c>
      <c r="P87">
        <v>125.58750000000001</v>
      </c>
      <c r="Q87">
        <v>9.8778000000000006</v>
      </c>
      <c r="R87">
        <v>42.390099999999997</v>
      </c>
      <c r="S87">
        <v>23.715105999999999</v>
      </c>
      <c r="T87">
        <v>0</v>
      </c>
      <c r="U87">
        <v>418.77</v>
      </c>
      <c r="V87">
        <v>20.73</v>
      </c>
      <c r="W87">
        <v>46.399079999999998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1.9245000000000001</v>
      </c>
      <c r="AF87">
        <v>8.8740000000000006</v>
      </c>
      <c r="AG87">
        <v>43.787999999999997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0.66954999999999998</v>
      </c>
      <c r="AO87">
        <v>0</v>
      </c>
      <c r="AP87">
        <v>0.38429999999999997</v>
      </c>
      <c r="AQ87">
        <v>13.86</v>
      </c>
      <c r="AR87">
        <v>3.3119999999999998</v>
      </c>
      <c r="AS87">
        <v>6.0533999999999999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2233.7528360000001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604.20849999999996</v>
      </c>
      <c r="L88">
        <v>401.28339999999997</v>
      </c>
      <c r="M88">
        <v>92</v>
      </c>
      <c r="N88">
        <v>118.125</v>
      </c>
      <c r="O88">
        <v>61.83</v>
      </c>
      <c r="P88">
        <v>125.58750000000001</v>
      </c>
      <c r="Q88">
        <v>9.8778000000000006</v>
      </c>
      <c r="R88">
        <v>42.390099999999997</v>
      </c>
      <c r="S88">
        <v>23.687000000000001</v>
      </c>
      <c r="T88">
        <v>0</v>
      </c>
      <c r="U88">
        <v>418.77</v>
      </c>
      <c r="V88">
        <v>20.73</v>
      </c>
      <c r="W88">
        <v>46.399079999999998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1.9245000000000001</v>
      </c>
      <c r="AF88">
        <v>8.8740000000000006</v>
      </c>
      <c r="AG88">
        <v>43.787999999999997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0.66954999999999998</v>
      </c>
      <c r="AO88">
        <v>0</v>
      </c>
      <c r="AP88">
        <v>0.38429999999999997</v>
      </c>
      <c r="AQ88">
        <v>13.86</v>
      </c>
      <c r="AR88">
        <v>8.8320000000000007</v>
      </c>
      <c r="AS88">
        <v>6.0533999999999999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2223.5755300000001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604.20849999999996</v>
      </c>
      <c r="L89">
        <v>381.28339999999997</v>
      </c>
      <c r="M89">
        <v>92</v>
      </c>
      <c r="N89">
        <v>118.125</v>
      </c>
      <c r="O89">
        <v>61.83</v>
      </c>
      <c r="P89">
        <v>125.58750000000001</v>
      </c>
      <c r="Q89">
        <v>9.6379999999999999</v>
      </c>
      <c r="R89">
        <v>42.390099999999997</v>
      </c>
      <c r="S89">
        <v>23.687000000000001</v>
      </c>
      <c r="T89">
        <v>0</v>
      </c>
      <c r="U89">
        <v>418.77</v>
      </c>
      <c r="V89">
        <v>20.73</v>
      </c>
      <c r="W89">
        <v>46.399079999999998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1.9245000000000001</v>
      </c>
      <c r="AF89">
        <v>8.8740000000000006</v>
      </c>
      <c r="AG89">
        <v>43.787999999999997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0.66954999999999998</v>
      </c>
      <c r="AO89">
        <v>0</v>
      </c>
      <c r="AP89">
        <v>0</v>
      </c>
      <c r="AQ89">
        <v>13.86</v>
      </c>
      <c r="AR89">
        <v>8.8320000000000007</v>
      </c>
      <c r="AS89">
        <v>7.3986000000000001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2204.2966299999998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604.20849999999996</v>
      </c>
      <c r="L90">
        <v>416.95260000000002</v>
      </c>
      <c r="M90">
        <v>92</v>
      </c>
      <c r="N90">
        <v>118.125</v>
      </c>
      <c r="O90">
        <v>61.83</v>
      </c>
      <c r="P90">
        <v>125.58750000000001</v>
      </c>
      <c r="Q90">
        <v>9.8778000000000006</v>
      </c>
      <c r="R90">
        <v>42.390099999999997</v>
      </c>
      <c r="S90">
        <v>23.687000000000001</v>
      </c>
      <c r="T90">
        <v>0</v>
      </c>
      <c r="U90">
        <v>418.77</v>
      </c>
      <c r="V90">
        <v>20.73</v>
      </c>
      <c r="W90">
        <v>46.399079999999998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8.8740000000000006</v>
      </c>
      <c r="AG90">
        <v>43.787999999999997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0.66954999999999998</v>
      </c>
      <c r="AO90">
        <v>0</v>
      </c>
      <c r="AP90">
        <v>0</v>
      </c>
      <c r="AQ90">
        <v>13.86</v>
      </c>
      <c r="AR90">
        <v>8.8320000000000007</v>
      </c>
      <c r="AS90">
        <v>7.3986000000000001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2240.2056299999999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604.20849999999996</v>
      </c>
      <c r="L91">
        <v>382.72836000000001</v>
      </c>
      <c r="M91">
        <v>92</v>
      </c>
      <c r="N91">
        <v>118.125</v>
      </c>
      <c r="O91">
        <v>61.83</v>
      </c>
      <c r="P91">
        <v>125.58750000000001</v>
      </c>
      <c r="Q91">
        <v>9.8778000000000006</v>
      </c>
      <c r="R91">
        <v>37.622999999999998</v>
      </c>
      <c r="S91">
        <v>23.687000000000001</v>
      </c>
      <c r="T91">
        <v>0</v>
      </c>
      <c r="U91">
        <v>418.77</v>
      </c>
      <c r="V91">
        <v>20.73</v>
      </c>
      <c r="W91">
        <v>46.399079999999998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8.8740000000000006</v>
      </c>
      <c r="AG91">
        <v>43.787999999999997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0.66954999999999998</v>
      </c>
      <c r="AO91">
        <v>0</v>
      </c>
      <c r="AP91">
        <v>0</v>
      </c>
      <c r="AQ91">
        <v>0</v>
      </c>
      <c r="AR91">
        <v>8.8320000000000007</v>
      </c>
      <c r="AS91">
        <v>7.3986000000000001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2187.3542899999998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604.20849999999996</v>
      </c>
      <c r="L92">
        <v>311.62303600000001</v>
      </c>
      <c r="M92">
        <v>92</v>
      </c>
      <c r="N92">
        <v>118.125</v>
      </c>
      <c r="O92">
        <v>61.83</v>
      </c>
      <c r="P92">
        <v>125.58750000000001</v>
      </c>
      <c r="Q92">
        <v>9.8778000000000006</v>
      </c>
      <c r="R92">
        <v>37.622999999999998</v>
      </c>
      <c r="S92">
        <v>23.687000000000001</v>
      </c>
      <c r="T92">
        <v>0</v>
      </c>
      <c r="U92">
        <v>418.77</v>
      </c>
      <c r="V92">
        <v>20.73</v>
      </c>
      <c r="W92">
        <v>46.399079999999998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8.8740000000000006</v>
      </c>
      <c r="AG92">
        <v>43.787999999999997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0.66954999999999998</v>
      </c>
      <c r="AO92">
        <v>0</v>
      </c>
      <c r="AP92">
        <v>0</v>
      </c>
      <c r="AQ92">
        <v>0</v>
      </c>
      <c r="AR92">
        <v>8.8320000000000007</v>
      </c>
      <c r="AS92">
        <v>7.3986000000000001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2116.2489659999997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604.20849999999996</v>
      </c>
      <c r="L93">
        <v>244.2834</v>
      </c>
      <c r="M93">
        <v>92</v>
      </c>
      <c r="N93">
        <v>118.125</v>
      </c>
      <c r="O93">
        <v>61.83</v>
      </c>
      <c r="P93">
        <v>125.58750000000001</v>
      </c>
      <c r="Q93">
        <v>9.8778000000000006</v>
      </c>
      <c r="R93">
        <v>37.622999999999998</v>
      </c>
      <c r="S93">
        <v>23.687000000000001</v>
      </c>
      <c r="T93">
        <v>0</v>
      </c>
      <c r="U93">
        <v>418.77</v>
      </c>
      <c r="V93">
        <v>20.73</v>
      </c>
      <c r="W93">
        <v>46.399079999999998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43.787999999999997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0.66954999999999998</v>
      </c>
      <c r="AO93">
        <v>0</v>
      </c>
      <c r="AP93">
        <v>0</v>
      </c>
      <c r="AQ93">
        <v>0</v>
      </c>
      <c r="AR93">
        <v>8.8320000000000007</v>
      </c>
      <c r="AS93">
        <v>7.3986000000000001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2048.90933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604.20849999999996</v>
      </c>
      <c r="L94">
        <v>244.2834</v>
      </c>
      <c r="M94">
        <v>92</v>
      </c>
      <c r="N94">
        <v>118.125</v>
      </c>
      <c r="O94">
        <v>61.83</v>
      </c>
      <c r="P94">
        <v>125.58750000000001</v>
      </c>
      <c r="Q94">
        <v>9.8778000000000006</v>
      </c>
      <c r="R94">
        <v>37.622999999999998</v>
      </c>
      <c r="S94">
        <v>23.687000000000001</v>
      </c>
      <c r="T94">
        <v>0</v>
      </c>
      <c r="U94">
        <v>418.77</v>
      </c>
      <c r="V94">
        <v>20.73</v>
      </c>
      <c r="W94">
        <v>46.399079999999998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43.787999999999997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0.66954999999999998</v>
      </c>
      <c r="AO94">
        <v>0</v>
      </c>
      <c r="AP94">
        <v>0</v>
      </c>
      <c r="AQ94">
        <v>0</v>
      </c>
      <c r="AR94">
        <v>8.8320000000000007</v>
      </c>
      <c r="AS94">
        <v>7.3986000000000001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2048.90933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532.84175700000003</v>
      </c>
      <c r="L95">
        <v>244.2834</v>
      </c>
      <c r="M95">
        <v>92</v>
      </c>
      <c r="N95">
        <v>118.125</v>
      </c>
      <c r="O95">
        <v>61.83</v>
      </c>
      <c r="P95">
        <v>125.58750000000001</v>
      </c>
      <c r="Q95">
        <v>9.8778000000000006</v>
      </c>
      <c r="R95">
        <v>37.622999999999998</v>
      </c>
      <c r="S95">
        <v>23.687000000000001</v>
      </c>
      <c r="T95">
        <v>0</v>
      </c>
      <c r="U95">
        <v>418.77</v>
      </c>
      <c r="V95">
        <v>18.464600000000001</v>
      </c>
      <c r="W95">
        <v>40.425688000000001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43.787999999999997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0.66954999999999998</v>
      </c>
      <c r="AO95">
        <v>0</v>
      </c>
      <c r="AP95">
        <v>0</v>
      </c>
      <c r="AQ95">
        <v>0</v>
      </c>
      <c r="AR95">
        <v>11.04</v>
      </c>
      <c r="AS95">
        <v>4.7081999999999997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1959.9473950000001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447.30900000000003</v>
      </c>
      <c r="L96">
        <v>244.2834</v>
      </c>
      <c r="M96">
        <v>92</v>
      </c>
      <c r="N96">
        <v>118.125</v>
      </c>
      <c r="O96">
        <v>61.83</v>
      </c>
      <c r="P96">
        <v>125.58750000000001</v>
      </c>
      <c r="Q96">
        <v>9.8778000000000006</v>
      </c>
      <c r="R96">
        <v>37.622999999999998</v>
      </c>
      <c r="S96">
        <v>23.687000000000001</v>
      </c>
      <c r="T96">
        <v>0</v>
      </c>
      <c r="U96">
        <v>418.77</v>
      </c>
      <c r="V96">
        <v>18.464600000000001</v>
      </c>
      <c r="W96">
        <v>40.394399999999997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43.787999999999997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0.66954999999999998</v>
      </c>
      <c r="AO96">
        <v>0</v>
      </c>
      <c r="AP96">
        <v>0</v>
      </c>
      <c r="AQ96">
        <v>0</v>
      </c>
      <c r="AR96">
        <v>11.04</v>
      </c>
      <c r="AS96">
        <v>4.7081999999999997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1874.3833499999998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382.30900000000003</v>
      </c>
      <c r="L97">
        <v>242</v>
      </c>
      <c r="M97">
        <v>92</v>
      </c>
      <c r="N97">
        <v>118.125</v>
      </c>
      <c r="O97">
        <v>61.83</v>
      </c>
      <c r="P97">
        <v>125.58750000000001</v>
      </c>
      <c r="Q97">
        <v>8.2398000000000007</v>
      </c>
      <c r="R97">
        <v>37.622999999999998</v>
      </c>
      <c r="S97">
        <v>19.096499999999999</v>
      </c>
      <c r="T97">
        <v>0</v>
      </c>
      <c r="U97">
        <v>418.77</v>
      </c>
      <c r="V97">
        <v>18.464600000000001</v>
      </c>
      <c r="W97">
        <v>40.394399999999997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43.787999999999997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0.66954999999999998</v>
      </c>
      <c r="AO97">
        <v>0</v>
      </c>
      <c r="AP97">
        <v>0</v>
      </c>
      <c r="AQ97">
        <v>0</v>
      </c>
      <c r="AR97">
        <v>8.8320000000000007</v>
      </c>
      <c r="AS97">
        <v>7.3986000000000001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1801.3538500000002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382.30900000000003</v>
      </c>
      <c r="L98">
        <v>242</v>
      </c>
      <c r="M98">
        <v>92</v>
      </c>
      <c r="N98">
        <v>118.125</v>
      </c>
      <c r="O98">
        <v>61.83</v>
      </c>
      <c r="P98">
        <v>125.58750000000001</v>
      </c>
      <c r="Q98">
        <v>8.2398000000000007</v>
      </c>
      <c r="R98">
        <v>37.622999999999998</v>
      </c>
      <c r="S98">
        <v>19.096499999999999</v>
      </c>
      <c r="T98">
        <v>0</v>
      </c>
      <c r="U98">
        <v>418.77</v>
      </c>
      <c r="V98">
        <v>18.464600000000001</v>
      </c>
      <c r="W98">
        <v>40.394399999999997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43.787999999999997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0.66954999999999998</v>
      </c>
      <c r="AO98">
        <v>0</v>
      </c>
      <c r="AP98">
        <v>0</v>
      </c>
      <c r="AQ98">
        <v>0</v>
      </c>
      <c r="AR98">
        <v>8.8320000000000007</v>
      </c>
      <c r="AS98">
        <v>7.3986000000000001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1801.3538500000002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12.771857440250008</v>
      </c>
      <c r="L99">
        <f t="shared" si="2"/>
        <v>8.0051123800000052</v>
      </c>
      <c r="M99">
        <f t="shared" si="2"/>
        <v>2.2079184782500003</v>
      </c>
      <c r="N99">
        <f t="shared" si="2"/>
        <v>2.835</v>
      </c>
      <c r="O99">
        <f t="shared" si="2"/>
        <v>1.4839199999999988</v>
      </c>
      <c r="P99">
        <f t="shared" si="2"/>
        <v>3.0140990297499948</v>
      </c>
      <c r="Q99">
        <f t="shared" si="2"/>
        <v>0.22535126724999985</v>
      </c>
      <c r="R99">
        <f t="shared" si="2"/>
        <v>0.87887217750000035</v>
      </c>
      <c r="S99">
        <f t="shared" si="2"/>
        <v>0.51936540075000004</v>
      </c>
      <c r="T99">
        <f t="shared" si="2"/>
        <v>0</v>
      </c>
      <c r="U99">
        <f t="shared" si="2"/>
        <v>8.7126851717499907</v>
      </c>
      <c r="V99">
        <f t="shared" si="2"/>
        <v>0.46047995000000014</v>
      </c>
      <c r="W99">
        <f t="shared" si="2"/>
        <v>1.0218716370000012</v>
      </c>
      <c r="X99">
        <f t="shared" si="2"/>
        <v>2.2862169750000021</v>
      </c>
      <c r="Y99">
        <f t="shared" si="2"/>
        <v>0</v>
      </c>
      <c r="Z99">
        <f t="shared" si="2"/>
        <v>4.9455999999999993E-2</v>
      </c>
      <c r="AA99">
        <f t="shared" si="2"/>
        <v>8.4372395000000031E-2</v>
      </c>
      <c r="AB99">
        <f t="shared" si="2"/>
        <v>0.10208114</v>
      </c>
      <c r="AC99">
        <f t="shared" si="2"/>
        <v>0</v>
      </c>
      <c r="AD99">
        <f t="shared" si="2"/>
        <v>8.7846499999999994E-2</v>
      </c>
      <c r="AE99">
        <f t="shared" si="2"/>
        <v>0.23752948799999998</v>
      </c>
      <c r="AF99">
        <f t="shared" si="2"/>
        <v>0.27608000000000021</v>
      </c>
      <c r="AG99">
        <f t="shared" si="2"/>
        <v>1.0509119999999998</v>
      </c>
      <c r="AH99">
        <f t="shared" si="2"/>
        <v>0.53640447500000021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0.19998020000000016</v>
      </c>
      <c r="AM99">
        <f t="shared" si="2"/>
        <v>4.7987666749999998E-2</v>
      </c>
      <c r="AN99">
        <f t="shared" si="2"/>
        <v>1.6069200000000013E-2</v>
      </c>
      <c r="AO99">
        <f t="shared" si="2"/>
        <v>0</v>
      </c>
      <c r="AP99">
        <f t="shared" si="2"/>
        <v>1.1593050000000008E-2</v>
      </c>
      <c r="AQ99">
        <f t="shared" si="2"/>
        <v>0.48510000000000031</v>
      </c>
      <c r="AR99">
        <f t="shared" si="2"/>
        <v>0.19044000000000003</v>
      </c>
      <c r="AS99">
        <f t="shared" si="2"/>
        <v>0.17474148000000009</v>
      </c>
      <c r="AT99">
        <f t="shared" si="2"/>
        <v>0.46051201274999998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49.743463515000009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360.57175000000001</v>
      </c>
      <c r="L3">
        <v>231</v>
      </c>
      <c r="M3">
        <v>88.236141000000003</v>
      </c>
      <c r="N3">
        <v>113.695312</v>
      </c>
      <c r="O3">
        <v>59.511375000000001</v>
      </c>
      <c r="P3">
        <v>120.874233</v>
      </c>
      <c r="Q3">
        <v>7.5169319999999997</v>
      </c>
      <c r="R3">
        <v>28.215976000000001</v>
      </c>
      <c r="S3">
        <v>17.822130999999999</v>
      </c>
      <c r="T3">
        <v>0</v>
      </c>
      <c r="U3">
        <v>335.88843800000001</v>
      </c>
      <c r="V3">
        <v>16.029475000000001</v>
      </c>
      <c r="W3">
        <v>39.091360000000002</v>
      </c>
      <c r="X3">
        <v>94.652249999999995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1.8523309999999999</v>
      </c>
      <c r="AF3">
        <v>0</v>
      </c>
      <c r="AG3">
        <v>42.145949999999999</v>
      </c>
      <c r="AH3">
        <v>0</v>
      </c>
      <c r="AI3">
        <v>0</v>
      </c>
      <c r="AJ3">
        <v>0</v>
      </c>
      <c r="AK3">
        <v>52.520738000000001</v>
      </c>
      <c r="AL3">
        <v>2.23685</v>
      </c>
      <c r="AM3">
        <v>0</v>
      </c>
      <c r="AN3">
        <v>0.64444199999999996</v>
      </c>
      <c r="AO3">
        <v>0</v>
      </c>
      <c r="AP3">
        <v>2.5892210000000002</v>
      </c>
      <c r="AQ3">
        <v>0</v>
      </c>
      <c r="AR3">
        <v>2.1252</v>
      </c>
      <c r="AS3">
        <v>4.5316419999999997</v>
      </c>
      <c r="AT3">
        <v>18.711476000000001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1640.4632229999997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360.57175000000001</v>
      </c>
      <c r="L4">
        <v>231</v>
      </c>
      <c r="M4">
        <v>88.55</v>
      </c>
      <c r="N4">
        <v>113.695312</v>
      </c>
      <c r="O4">
        <v>59.511375000000001</v>
      </c>
      <c r="P4">
        <v>120.87796899999999</v>
      </c>
      <c r="Q4">
        <v>7.5169319999999997</v>
      </c>
      <c r="R4">
        <v>28.215976000000001</v>
      </c>
      <c r="S4">
        <v>17.822130999999999</v>
      </c>
      <c r="T4">
        <v>0</v>
      </c>
      <c r="U4">
        <v>335.88843800000001</v>
      </c>
      <c r="V4">
        <v>16.029475000000001</v>
      </c>
      <c r="W4">
        <v>39.091360000000002</v>
      </c>
      <c r="X4">
        <v>94.652249999999995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1.8523309999999999</v>
      </c>
      <c r="AF4">
        <v>0</v>
      </c>
      <c r="AG4">
        <v>42.145949999999999</v>
      </c>
      <c r="AH4">
        <v>0</v>
      </c>
      <c r="AI4">
        <v>0</v>
      </c>
      <c r="AJ4">
        <v>0</v>
      </c>
      <c r="AK4">
        <v>52.520738000000001</v>
      </c>
      <c r="AL4">
        <v>2.23685</v>
      </c>
      <c r="AM4">
        <v>0</v>
      </c>
      <c r="AN4">
        <v>0.64444199999999996</v>
      </c>
      <c r="AO4">
        <v>0</v>
      </c>
      <c r="AP4">
        <v>2.5892210000000002</v>
      </c>
      <c r="AQ4">
        <v>0</v>
      </c>
      <c r="AR4">
        <v>2.1252</v>
      </c>
      <c r="AS4">
        <v>4.5316419999999997</v>
      </c>
      <c r="AT4">
        <v>17.293263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1639.362605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360.57175000000001</v>
      </c>
      <c r="L5">
        <v>231</v>
      </c>
      <c r="M5">
        <v>88.55</v>
      </c>
      <c r="N5">
        <v>113.695312</v>
      </c>
      <c r="O5">
        <v>59.511375000000001</v>
      </c>
      <c r="P5">
        <v>120.87796899999999</v>
      </c>
      <c r="Q5">
        <v>7.5169319999999997</v>
      </c>
      <c r="R5">
        <v>28.215976000000001</v>
      </c>
      <c r="S5">
        <v>17.822130999999999</v>
      </c>
      <c r="T5">
        <v>0</v>
      </c>
      <c r="U5">
        <v>335.88843800000001</v>
      </c>
      <c r="V5">
        <v>16.029475000000001</v>
      </c>
      <c r="W5">
        <v>30.343294</v>
      </c>
      <c r="X5">
        <v>89.656008999999997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1.8523309999999999</v>
      </c>
      <c r="AF5">
        <v>0</v>
      </c>
      <c r="AG5">
        <v>42.145949999999999</v>
      </c>
      <c r="AH5">
        <v>0</v>
      </c>
      <c r="AI5">
        <v>0</v>
      </c>
      <c r="AJ5">
        <v>0</v>
      </c>
      <c r="AK5">
        <v>52.520738000000001</v>
      </c>
      <c r="AL5">
        <v>2.23685</v>
      </c>
      <c r="AM5">
        <v>0</v>
      </c>
      <c r="AN5">
        <v>0.64444199999999996</v>
      </c>
      <c r="AO5">
        <v>0</v>
      </c>
      <c r="AP5">
        <v>2.5892210000000002</v>
      </c>
      <c r="AQ5">
        <v>0</v>
      </c>
      <c r="AR5">
        <v>2.1252</v>
      </c>
      <c r="AS5">
        <v>5.049544</v>
      </c>
      <c r="AT5">
        <v>18.818476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1627.661413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360.57175000000001</v>
      </c>
      <c r="L6">
        <v>231</v>
      </c>
      <c r="M6">
        <v>88.55</v>
      </c>
      <c r="N6">
        <v>113.695312</v>
      </c>
      <c r="O6">
        <v>59.511375000000001</v>
      </c>
      <c r="P6">
        <v>120.87796899999999</v>
      </c>
      <c r="Q6">
        <v>7.5169319999999997</v>
      </c>
      <c r="R6">
        <v>28.215976000000001</v>
      </c>
      <c r="S6">
        <v>17.822130999999999</v>
      </c>
      <c r="T6">
        <v>0</v>
      </c>
      <c r="U6">
        <v>335.88843800000001</v>
      </c>
      <c r="V6">
        <v>16.029475000000001</v>
      </c>
      <c r="W6">
        <v>30.343294</v>
      </c>
      <c r="X6">
        <v>88.693509000000006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1.8523309999999999</v>
      </c>
      <c r="AF6">
        <v>0</v>
      </c>
      <c r="AG6">
        <v>42.145949999999999</v>
      </c>
      <c r="AH6">
        <v>0</v>
      </c>
      <c r="AI6">
        <v>0</v>
      </c>
      <c r="AJ6">
        <v>0</v>
      </c>
      <c r="AK6">
        <v>52.520738000000001</v>
      </c>
      <c r="AL6">
        <v>2.23685</v>
      </c>
      <c r="AM6">
        <v>0</v>
      </c>
      <c r="AN6">
        <v>0.64444199999999996</v>
      </c>
      <c r="AO6">
        <v>0</v>
      </c>
      <c r="AP6">
        <v>2.5892210000000002</v>
      </c>
      <c r="AQ6">
        <v>0</v>
      </c>
      <c r="AR6">
        <v>2.1252</v>
      </c>
      <c r="AS6">
        <v>5.049544</v>
      </c>
      <c r="AT6">
        <v>16.225695999999999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1624.106133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360.57175000000001</v>
      </c>
      <c r="L7">
        <v>231</v>
      </c>
      <c r="M7">
        <v>88.55</v>
      </c>
      <c r="N7">
        <v>113.695312</v>
      </c>
      <c r="O7">
        <v>59.511375000000001</v>
      </c>
      <c r="P7">
        <v>120.87796899999999</v>
      </c>
      <c r="Q7">
        <v>7.5169319999999997</v>
      </c>
      <c r="R7">
        <v>28.215976000000001</v>
      </c>
      <c r="S7">
        <v>17.822130999999999</v>
      </c>
      <c r="T7">
        <v>0</v>
      </c>
      <c r="U7">
        <v>335.88843800000001</v>
      </c>
      <c r="V7">
        <v>16.029475000000001</v>
      </c>
      <c r="W7">
        <v>30.343294</v>
      </c>
      <c r="X7">
        <v>91.581008999999995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1.8523309999999999</v>
      </c>
      <c r="AF7">
        <v>0</v>
      </c>
      <c r="AG7">
        <v>42.145949999999999</v>
      </c>
      <c r="AH7">
        <v>0</v>
      </c>
      <c r="AI7">
        <v>0</v>
      </c>
      <c r="AJ7">
        <v>0</v>
      </c>
      <c r="AK7">
        <v>52.520738000000001</v>
      </c>
      <c r="AL7">
        <v>2.23685</v>
      </c>
      <c r="AM7">
        <v>0</v>
      </c>
      <c r="AN7">
        <v>0.64444199999999996</v>
      </c>
      <c r="AO7">
        <v>0</v>
      </c>
      <c r="AP7">
        <v>0.24659200000000001</v>
      </c>
      <c r="AQ7">
        <v>0</v>
      </c>
      <c r="AR7">
        <v>2.1252</v>
      </c>
      <c r="AS7">
        <v>16.054962</v>
      </c>
      <c r="AT7">
        <v>16.577551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1636.0082770000001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360.57175000000001</v>
      </c>
      <c r="L8">
        <v>231</v>
      </c>
      <c r="M8">
        <v>88.55</v>
      </c>
      <c r="N8">
        <v>113.695312</v>
      </c>
      <c r="O8">
        <v>59.511375000000001</v>
      </c>
      <c r="P8">
        <v>120.87796899999999</v>
      </c>
      <c r="Q8">
        <v>7.5169319999999997</v>
      </c>
      <c r="R8">
        <v>28.215976000000001</v>
      </c>
      <c r="S8">
        <v>17.822130999999999</v>
      </c>
      <c r="T8">
        <v>0</v>
      </c>
      <c r="U8">
        <v>335.88843800000001</v>
      </c>
      <c r="V8">
        <v>16.029475000000001</v>
      </c>
      <c r="W8">
        <v>30.343294</v>
      </c>
      <c r="X8">
        <v>80.993509000000003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1.8523309999999999</v>
      </c>
      <c r="AF8">
        <v>0</v>
      </c>
      <c r="AG8">
        <v>42.145949999999999</v>
      </c>
      <c r="AH8">
        <v>0</v>
      </c>
      <c r="AI8">
        <v>0</v>
      </c>
      <c r="AJ8">
        <v>0</v>
      </c>
      <c r="AK8">
        <v>52.520738000000001</v>
      </c>
      <c r="AL8">
        <v>2.23685</v>
      </c>
      <c r="AM8">
        <v>0</v>
      </c>
      <c r="AN8">
        <v>0.64444199999999996</v>
      </c>
      <c r="AO8">
        <v>0</v>
      </c>
      <c r="AP8">
        <v>0.24659200000000001</v>
      </c>
      <c r="AQ8">
        <v>0</v>
      </c>
      <c r="AR8">
        <v>3.1878000000000002</v>
      </c>
      <c r="AS8">
        <v>23.823492000000002</v>
      </c>
      <c r="AT8">
        <v>14.482251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1632.1566069999999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360.57175000000001</v>
      </c>
      <c r="L9">
        <v>231</v>
      </c>
      <c r="M9">
        <v>88.55</v>
      </c>
      <c r="N9">
        <v>113.695312</v>
      </c>
      <c r="O9">
        <v>59.511375000000001</v>
      </c>
      <c r="P9">
        <v>120.87796899999999</v>
      </c>
      <c r="Q9">
        <v>7.5169319999999997</v>
      </c>
      <c r="R9">
        <v>28.215976000000001</v>
      </c>
      <c r="S9">
        <v>17.822130999999999</v>
      </c>
      <c r="T9">
        <v>0</v>
      </c>
      <c r="U9">
        <v>335.88843800000001</v>
      </c>
      <c r="V9">
        <v>16.029475000000001</v>
      </c>
      <c r="W9">
        <v>30.343294</v>
      </c>
      <c r="X9">
        <v>81.956008999999995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1.8523309999999999</v>
      </c>
      <c r="AF9">
        <v>0</v>
      </c>
      <c r="AG9">
        <v>42.145949999999999</v>
      </c>
      <c r="AH9">
        <v>0</v>
      </c>
      <c r="AI9">
        <v>0</v>
      </c>
      <c r="AJ9">
        <v>0</v>
      </c>
      <c r="AK9">
        <v>52.520738000000001</v>
      </c>
      <c r="AL9">
        <v>2.23685</v>
      </c>
      <c r="AM9">
        <v>0</v>
      </c>
      <c r="AN9">
        <v>0.64444199999999996</v>
      </c>
      <c r="AO9">
        <v>0</v>
      </c>
      <c r="AP9">
        <v>0.24659200000000001</v>
      </c>
      <c r="AQ9">
        <v>0</v>
      </c>
      <c r="AR9">
        <v>37.191000000000003</v>
      </c>
      <c r="AS9">
        <v>23.823492000000002</v>
      </c>
      <c r="AT9">
        <v>13.885337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1666.5253930000001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360.57175000000001</v>
      </c>
      <c r="L10">
        <v>231</v>
      </c>
      <c r="M10">
        <v>88.55</v>
      </c>
      <c r="N10">
        <v>113.695312</v>
      </c>
      <c r="O10">
        <v>59.511375000000001</v>
      </c>
      <c r="P10">
        <v>120.87796899999999</v>
      </c>
      <c r="Q10">
        <v>7.5169319999999997</v>
      </c>
      <c r="R10">
        <v>28.215976000000001</v>
      </c>
      <c r="S10">
        <v>17.822130999999999</v>
      </c>
      <c r="T10">
        <v>0</v>
      </c>
      <c r="U10">
        <v>335.88843800000001</v>
      </c>
      <c r="V10">
        <v>16.029475000000001</v>
      </c>
      <c r="W10">
        <v>30.343294</v>
      </c>
      <c r="X10">
        <v>81.956008999999995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1.8523309999999999</v>
      </c>
      <c r="AF10">
        <v>0</v>
      </c>
      <c r="AG10">
        <v>42.145949999999999</v>
      </c>
      <c r="AH10">
        <v>0</v>
      </c>
      <c r="AI10">
        <v>0</v>
      </c>
      <c r="AJ10">
        <v>0</v>
      </c>
      <c r="AK10">
        <v>52.520738000000001</v>
      </c>
      <c r="AL10">
        <v>2.23685</v>
      </c>
      <c r="AM10">
        <v>0</v>
      </c>
      <c r="AN10">
        <v>0.64444199999999996</v>
      </c>
      <c r="AO10">
        <v>0</v>
      </c>
      <c r="AP10">
        <v>0.24659200000000001</v>
      </c>
      <c r="AQ10">
        <v>0</v>
      </c>
      <c r="AR10">
        <v>37.191000000000003</v>
      </c>
      <c r="AS10">
        <v>23.823492000000002</v>
      </c>
      <c r="AT10">
        <v>14.706636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1667.3466920000001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360.57175000000001</v>
      </c>
      <c r="L11">
        <v>231</v>
      </c>
      <c r="M11">
        <v>88.55</v>
      </c>
      <c r="N11">
        <v>113.695312</v>
      </c>
      <c r="O11">
        <v>59.511375000000001</v>
      </c>
      <c r="P11">
        <v>120.87796899999999</v>
      </c>
      <c r="Q11">
        <v>7.2861250000000002</v>
      </c>
      <c r="R11">
        <v>22.580249999999999</v>
      </c>
      <c r="S11">
        <v>14.312374999999999</v>
      </c>
      <c r="T11">
        <v>0</v>
      </c>
      <c r="U11">
        <v>335.88843800000001</v>
      </c>
      <c r="V11">
        <v>13.768948</v>
      </c>
      <c r="W11">
        <v>25.024999999999999</v>
      </c>
      <c r="X11">
        <v>76.873334999999997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1.8523309999999999</v>
      </c>
      <c r="AF11">
        <v>0</v>
      </c>
      <c r="AG11">
        <v>42.145949999999999</v>
      </c>
      <c r="AH11">
        <v>0</v>
      </c>
      <c r="AI11">
        <v>0</v>
      </c>
      <c r="AJ11">
        <v>0</v>
      </c>
      <c r="AK11">
        <v>52.520738000000001</v>
      </c>
      <c r="AL11">
        <v>2.23685</v>
      </c>
      <c r="AM11">
        <v>0</v>
      </c>
      <c r="AN11">
        <v>0.64444199999999996</v>
      </c>
      <c r="AO11">
        <v>0</v>
      </c>
      <c r="AP11">
        <v>0.24659200000000001</v>
      </c>
      <c r="AQ11">
        <v>0</v>
      </c>
      <c r="AR11">
        <v>3.1878000000000002</v>
      </c>
      <c r="AS11">
        <v>23.823492000000002</v>
      </c>
      <c r="AT11">
        <v>13.111940000000001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1609.711012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360.57175000000001</v>
      </c>
      <c r="L12">
        <v>231</v>
      </c>
      <c r="M12">
        <v>88.55</v>
      </c>
      <c r="N12">
        <v>113.695312</v>
      </c>
      <c r="O12">
        <v>59.511375000000001</v>
      </c>
      <c r="P12">
        <v>120.87796899999999</v>
      </c>
      <c r="Q12">
        <v>7.2861250000000002</v>
      </c>
      <c r="R12">
        <v>22.580249999999999</v>
      </c>
      <c r="S12">
        <v>14.312374999999999</v>
      </c>
      <c r="T12">
        <v>0</v>
      </c>
      <c r="U12">
        <v>335.88843800000001</v>
      </c>
      <c r="V12">
        <v>13.768948</v>
      </c>
      <c r="W12">
        <v>25.024999999999999</v>
      </c>
      <c r="X12">
        <v>73.985834999999994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1.8523309999999999</v>
      </c>
      <c r="AF12">
        <v>0</v>
      </c>
      <c r="AG12">
        <v>42.145949999999999</v>
      </c>
      <c r="AH12">
        <v>0</v>
      </c>
      <c r="AI12">
        <v>0</v>
      </c>
      <c r="AJ12">
        <v>0</v>
      </c>
      <c r="AK12">
        <v>52.520738000000001</v>
      </c>
      <c r="AL12">
        <v>2.23685</v>
      </c>
      <c r="AM12">
        <v>0</v>
      </c>
      <c r="AN12">
        <v>0.64444199999999996</v>
      </c>
      <c r="AO12">
        <v>0</v>
      </c>
      <c r="AP12">
        <v>0.24659200000000001</v>
      </c>
      <c r="AQ12">
        <v>0</v>
      </c>
      <c r="AR12">
        <v>2.1252</v>
      </c>
      <c r="AS12">
        <v>23.823492000000002</v>
      </c>
      <c r="AT12">
        <v>12.870512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1605.5194839999999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360.57175000000001</v>
      </c>
      <c r="L13">
        <v>231</v>
      </c>
      <c r="M13">
        <v>88.55</v>
      </c>
      <c r="N13">
        <v>113.695312</v>
      </c>
      <c r="O13">
        <v>59.511375000000001</v>
      </c>
      <c r="P13">
        <v>120.87796899999999</v>
      </c>
      <c r="Q13">
        <v>7.2861250000000002</v>
      </c>
      <c r="R13">
        <v>22.580249999999999</v>
      </c>
      <c r="S13">
        <v>14.312374999999999</v>
      </c>
      <c r="T13">
        <v>0</v>
      </c>
      <c r="U13">
        <v>335.88843800000001</v>
      </c>
      <c r="V13">
        <v>13.768948</v>
      </c>
      <c r="W13">
        <v>25.024999999999999</v>
      </c>
      <c r="X13">
        <v>72.060834999999997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1.8523309999999999</v>
      </c>
      <c r="AF13">
        <v>0</v>
      </c>
      <c r="AG13">
        <v>42.145949999999999</v>
      </c>
      <c r="AH13">
        <v>0</v>
      </c>
      <c r="AI13">
        <v>0</v>
      </c>
      <c r="AJ13">
        <v>0</v>
      </c>
      <c r="AK13">
        <v>52.520738000000001</v>
      </c>
      <c r="AL13">
        <v>2.23685</v>
      </c>
      <c r="AM13">
        <v>0</v>
      </c>
      <c r="AN13">
        <v>0.64444199999999996</v>
      </c>
      <c r="AO13">
        <v>0</v>
      </c>
      <c r="AP13">
        <v>0.24659200000000001</v>
      </c>
      <c r="AQ13">
        <v>0</v>
      </c>
      <c r="AR13">
        <v>2.1252</v>
      </c>
      <c r="AS13">
        <v>5.1790200000000004</v>
      </c>
      <c r="AT13">
        <v>13.450483999999999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1585.529984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360.57175000000001</v>
      </c>
      <c r="L14">
        <v>231</v>
      </c>
      <c r="M14">
        <v>88.55</v>
      </c>
      <c r="N14">
        <v>113.695312</v>
      </c>
      <c r="O14">
        <v>59.511375000000001</v>
      </c>
      <c r="P14">
        <v>120.87796899999999</v>
      </c>
      <c r="Q14">
        <v>7.2861250000000002</v>
      </c>
      <c r="R14">
        <v>22.580249999999999</v>
      </c>
      <c r="S14">
        <v>14.312374999999999</v>
      </c>
      <c r="T14">
        <v>0</v>
      </c>
      <c r="U14">
        <v>335.88843800000001</v>
      </c>
      <c r="V14">
        <v>11.5885</v>
      </c>
      <c r="W14">
        <v>25.024999999999999</v>
      </c>
      <c r="X14">
        <v>71.011709999999994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1.8523309999999999</v>
      </c>
      <c r="AF14">
        <v>0</v>
      </c>
      <c r="AG14">
        <v>42.145949999999999</v>
      </c>
      <c r="AH14">
        <v>0</v>
      </c>
      <c r="AI14">
        <v>0</v>
      </c>
      <c r="AJ14">
        <v>0</v>
      </c>
      <c r="AK14">
        <v>52.520738000000001</v>
      </c>
      <c r="AL14">
        <v>2.23685</v>
      </c>
      <c r="AM14">
        <v>0</v>
      </c>
      <c r="AN14">
        <v>0.64444199999999996</v>
      </c>
      <c r="AO14">
        <v>0</v>
      </c>
      <c r="AP14">
        <v>0.24659200000000001</v>
      </c>
      <c r="AQ14">
        <v>0</v>
      </c>
      <c r="AR14">
        <v>2.1252</v>
      </c>
      <c r="AS14">
        <v>4.5316419999999997</v>
      </c>
      <c r="AT14">
        <v>15.187173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1583.3897220000001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360.57175000000001</v>
      </c>
      <c r="L15">
        <v>231</v>
      </c>
      <c r="M15">
        <v>88.55</v>
      </c>
      <c r="N15">
        <v>113.695312</v>
      </c>
      <c r="O15">
        <v>59.511375000000001</v>
      </c>
      <c r="P15">
        <v>120.87796899999999</v>
      </c>
      <c r="Q15">
        <v>7.2861250000000002</v>
      </c>
      <c r="R15">
        <v>22.580249999999999</v>
      </c>
      <c r="S15">
        <v>14.312374999999999</v>
      </c>
      <c r="T15">
        <v>0</v>
      </c>
      <c r="U15">
        <v>335.88843800000001</v>
      </c>
      <c r="V15">
        <v>11.5885</v>
      </c>
      <c r="W15">
        <v>25.024999999999999</v>
      </c>
      <c r="X15">
        <v>71.011709999999994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1.8523309999999999</v>
      </c>
      <c r="AF15">
        <v>8.5412250000000007</v>
      </c>
      <c r="AG15">
        <v>42.145949999999999</v>
      </c>
      <c r="AH15">
        <v>0</v>
      </c>
      <c r="AI15">
        <v>0</v>
      </c>
      <c r="AJ15">
        <v>0</v>
      </c>
      <c r="AK15">
        <v>52.520738000000001</v>
      </c>
      <c r="AL15">
        <v>2.23685</v>
      </c>
      <c r="AM15">
        <v>0</v>
      </c>
      <c r="AN15">
        <v>0.64444199999999996</v>
      </c>
      <c r="AO15">
        <v>0</v>
      </c>
      <c r="AP15">
        <v>0.24659200000000001</v>
      </c>
      <c r="AQ15">
        <v>0</v>
      </c>
      <c r="AR15">
        <v>2.1252</v>
      </c>
      <c r="AS15">
        <v>4.5316419999999997</v>
      </c>
      <c r="AT15">
        <v>16.478318999999999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1593.2220930000001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360.57175000000001</v>
      </c>
      <c r="L16">
        <v>231</v>
      </c>
      <c r="M16">
        <v>88.55</v>
      </c>
      <c r="N16">
        <v>113.695312</v>
      </c>
      <c r="O16">
        <v>59.511375000000001</v>
      </c>
      <c r="P16">
        <v>120.87796899999999</v>
      </c>
      <c r="Q16">
        <v>7.2861250000000002</v>
      </c>
      <c r="R16">
        <v>22.580249999999999</v>
      </c>
      <c r="S16">
        <v>14.312374999999999</v>
      </c>
      <c r="T16">
        <v>0</v>
      </c>
      <c r="U16">
        <v>335.88843800000001</v>
      </c>
      <c r="V16">
        <v>11.5885</v>
      </c>
      <c r="W16">
        <v>25.024999999999999</v>
      </c>
      <c r="X16">
        <v>71.011709999999994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1.8523309999999999</v>
      </c>
      <c r="AF16">
        <v>8.5412250000000007</v>
      </c>
      <c r="AG16">
        <v>42.145949999999999</v>
      </c>
      <c r="AH16">
        <v>0</v>
      </c>
      <c r="AI16">
        <v>0</v>
      </c>
      <c r="AJ16">
        <v>0</v>
      </c>
      <c r="AK16">
        <v>52.520738000000001</v>
      </c>
      <c r="AL16">
        <v>2.23685</v>
      </c>
      <c r="AM16">
        <v>0</v>
      </c>
      <c r="AN16">
        <v>0.64444199999999996</v>
      </c>
      <c r="AO16">
        <v>0</v>
      </c>
      <c r="AP16">
        <v>0.24659200000000001</v>
      </c>
      <c r="AQ16">
        <v>0</v>
      </c>
      <c r="AR16">
        <v>2.1252</v>
      </c>
      <c r="AS16">
        <v>4.5316419999999997</v>
      </c>
      <c r="AT16">
        <v>15.882614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1592.6263880000001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360.57175000000001</v>
      </c>
      <c r="L17">
        <v>231</v>
      </c>
      <c r="M17">
        <v>88.55</v>
      </c>
      <c r="N17">
        <v>113.695312</v>
      </c>
      <c r="O17">
        <v>59.511375000000001</v>
      </c>
      <c r="P17">
        <v>120.87796899999999</v>
      </c>
      <c r="Q17">
        <v>7.2861250000000002</v>
      </c>
      <c r="R17">
        <v>22.580249999999999</v>
      </c>
      <c r="S17">
        <v>14.312374999999999</v>
      </c>
      <c r="T17">
        <v>0</v>
      </c>
      <c r="U17">
        <v>335.88843800000001</v>
      </c>
      <c r="V17">
        <v>11.5885</v>
      </c>
      <c r="W17">
        <v>25.024999999999999</v>
      </c>
      <c r="X17">
        <v>71.011709999999994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1.8523309999999999</v>
      </c>
      <c r="AF17">
        <v>8.5412250000000007</v>
      </c>
      <c r="AG17">
        <v>42.145949999999999</v>
      </c>
      <c r="AH17">
        <v>0</v>
      </c>
      <c r="AI17">
        <v>0</v>
      </c>
      <c r="AJ17">
        <v>0</v>
      </c>
      <c r="AK17">
        <v>52.520738000000001</v>
      </c>
      <c r="AL17">
        <v>2.23685</v>
      </c>
      <c r="AM17">
        <v>0</v>
      </c>
      <c r="AN17">
        <v>0.64444199999999996</v>
      </c>
      <c r="AO17">
        <v>0</v>
      </c>
      <c r="AP17">
        <v>0.24659200000000001</v>
      </c>
      <c r="AQ17">
        <v>0</v>
      </c>
      <c r="AR17">
        <v>2.1252</v>
      </c>
      <c r="AS17">
        <v>4.5316419999999997</v>
      </c>
      <c r="AT17">
        <v>15.790238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1592.5340120000001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360.57175000000001</v>
      </c>
      <c r="L18">
        <v>231</v>
      </c>
      <c r="M18">
        <v>88.55</v>
      </c>
      <c r="N18">
        <v>113.695312</v>
      </c>
      <c r="O18">
        <v>59.511375000000001</v>
      </c>
      <c r="P18">
        <v>120.87796899999999</v>
      </c>
      <c r="Q18">
        <v>7.2861250000000002</v>
      </c>
      <c r="R18">
        <v>22.580249999999999</v>
      </c>
      <c r="S18">
        <v>14.312374999999999</v>
      </c>
      <c r="T18">
        <v>0</v>
      </c>
      <c r="U18">
        <v>335.88843800000001</v>
      </c>
      <c r="V18">
        <v>11.5885</v>
      </c>
      <c r="W18">
        <v>25.024999999999999</v>
      </c>
      <c r="X18">
        <v>71.011709999999994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1.8523309999999999</v>
      </c>
      <c r="AF18">
        <v>8.5412250000000007</v>
      </c>
      <c r="AG18">
        <v>42.145949999999999</v>
      </c>
      <c r="AH18">
        <v>0</v>
      </c>
      <c r="AI18">
        <v>0</v>
      </c>
      <c r="AJ18">
        <v>0</v>
      </c>
      <c r="AK18">
        <v>52.520738000000001</v>
      </c>
      <c r="AL18">
        <v>2.23685</v>
      </c>
      <c r="AM18">
        <v>0</v>
      </c>
      <c r="AN18">
        <v>0.64444199999999996</v>
      </c>
      <c r="AO18">
        <v>0</v>
      </c>
      <c r="AP18">
        <v>0.24659200000000001</v>
      </c>
      <c r="AQ18">
        <v>0</v>
      </c>
      <c r="AR18">
        <v>2.1252</v>
      </c>
      <c r="AS18">
        <v>4.5316419999999997</v>
      </c>
      <c r="AT18">
        <v>16.082695000000001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1592.8264690000001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360.57175000000001</v>
      </c>
      <c r="L19">
        <v>231</v>
      </c>
      <c r="M19">
        <v>88.55</v>
      </c>
      <c r="N19">
        <v>113.695312</v>
      </c>
      <c r="O19">
        <v>59.511375000000001</v>
      </c>
      <c r="P19">
        <v>120.87796899999999</v>
      </c>
      <c r="Q19">
        <v>7.2861250000000002</v>
      </c>
      <c r="R19">
        <v>22.580249999999999</v>
      </c>
      <c r="S19">
        <v>14.312374999999999</v>
      </c>
      <c r="T19">
        <v>0</v>
      </c>
      <c r="U19">
        <v>335.88843800000001</v>
      </c>
      <c r="V19">
        <v>11.5885</v>
      </c>
      <c r="W19">
        <v>25.024999999999999</v>
      </c>
      <c r="X19">
        <v>71.011709999999994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1.8523309999999999</v>
      </c>
      <c r="AF19">
        <v>8.5412250000000007</v>
      </c>
      <c r="AG19">
        <v>42.145949999999999</v>
      </c>
      <c r="AH19">
        <v>0</v>
      </c>
      <c r="AI19">
        <v>0</v>
      </c>
      <c r="AJ19">
        <v>0</v>
      </c>
      <c r="AK19">
        <v>52.520738000000001</v>
      </c>
      <c r="AL19">
        <v>2.23685</v>
      </c>
      <c r="AM19">
        <v>0</v>
      </c>
      <c r="AN19">
        <v>0.64444199999999996</v>
      </c>
      <c r="AO19">
        <v>0</v>
      </c>
      <c r="AP19">
        <v>0.49318499999999998</v>
      </c>
      <c r="AQ19">
        <v>13.82535</v>
      </c>
      <c r="AR19">
        <v>2.1252</v>
      </c>
      <c r="AS19">
        <v>4.5316419999999997</v>
      </c>
      <c r="AT19">
        <v>17.683340999999999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1608.4990580000001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360.57175000000001</v>
      </c>
      <c r="L20">
        <v>231</v>
      </c>
      <c r="M20">
        <v>88.55</v>
      </c>
      <c r="N20">
        <v>113.695312</v>
      </c>
      <c r="O20">
        <v>59.511375000000001</v>
      </c>
      <c r="P20">
        <v>120.87796899999999</v>
      </c>
      <c r="Q20">
        <v>7.2861250000000002</v>
      </c>
      <c r="R20">
        <v>22.580249999999999</v>
      </c>
      <c r="S20">
        <v>14.312374999999999</v>
      </c>
      <c r="T20">
        <v>0</v>
      </c>
      <c r="U20">
        <v>335.88843800000001</v>
      </c>
      <c r="V20">
        <v>19.952625000000001</v>
      </c>
      <c r="W20">
        <v>25.024999999999999</v>
      </c>
      <c r="X20">
        <v>71.011709999999994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1.8523309999999999</v>
      </c>
      <c r="AF20">
        <v>8.5412250000000007</v>
      </c>
      <c r="AG20">
        <v>42.145949999999999</v>
      </c>
      <c r="AH20">
        <v>0</v>
      </c>
      <c r="AI20">
        <v>0</v>
      </c>
      <c r="AJ20">
        <v>0</v>
      </c>
      <c r="AK20">
        <v>52.520738000000001</v>
      </c>
      <c r="AL20">
        <v>2.23685</v>
      </c>
      <c r="AM20">
        <v>0</v>
      </c>
      <c r="AN20">
        <v>0.64444199999999996</v>
      </c>
      <c r="AO20">
        <v>0</v>
      </c>
      <c r="AP20">
        <v>0.49318499999999998</v>
      </c>
      <c r="AQ20">
        <v>13.82535</v>
      </c>
      <c r="AR20">
        <v>2.1252</v>
      </c>
      <c r="AS20">
        <v>4.5316419999999997</v>
      </c>
      <c r="AT20">
        <v>19.25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1618.429842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360.57175000000001</v>
      </c>
      <c r="L21">
        <v>231</v>
      </c>
      <c r="M21">
        <v>88.55</v>
      </c>
      <c r="N21">
        <v>113.695312</v>
      </c>
      <c r="O21">
        <v>59.511375000000001</v>
      </c>
      <c r="P21">
        <v>120.87796899999999</v>
      </c>
      <c r="Q21">
        <v>7.5169319999999997</v>
      </c>
      <c r="R21">
        <v>28.215976000000001</v>
      </c>
      <c r="S21">
        <v>17.822130999999999</v>
      </c>
      <c r="T21">
        <v>0</v>
      </c>
      <c r="U21">
        <v>335.88843800000001</v>
      </c>
      <c r="V21">
        <v>16.040448000000001</v>
      </c>
      <c r="W21">
        <v>39.091360000000002</v>
      </c>
      <c r="X21">
        <v>94.652249999999995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1.8523309999999999</v>
      </c>
      <c r="AF21">
        <v>8.5412250000000007</v>
      </c>
      <c r="AG21">
        <v>42.145949999999999</v>
      </c>
      <c r="AH21">
        <v>0</v>
      </c>
      <c r="AI21">
        <v>0</v>
      </c>
      <c r="AJ21">
        <v>0</v>
      </c>
      <c r="AK21">
        <v>52.520738000000001</v>
      </c>
      <c r="AL21">
        <v>2.23685</v>
      </c>
      <c r="AM21">
        <v>0</v>
      </c>
      <c r="AN21">
        <v>0.64444199999999996</v>
      </c>
      <c r="AO21">
        <v>0</v>
      </c>
      <c r="AP21">
        <v>0.49318499999999998</v>
      </c>
      <c r="AQ21">
        <v>13.82535</v>
      </c>
      <c r="AR21">
        <v>2.1252</v>
      </c>
      <c r="AS21">
        <v>4.5316419999999997</v>
      </c>
      <c r="AT21">
        <v>19.25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1661.600854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360.57175000000001</v>
      </c>
      <c r="L22">
        <v>231</v>
      </c>
      <c r="M22">
        <v>88.55</v>
      </c>
      <c r="N22">
        <v>113.695312</v>
      </c>
      <c r="O22">
        <v>59.511375000000001</v>
      </c>
      <c r="P22">
        <v>120.87796899999999</v>
      </c>
      <c r="Q22">
        <v>7.2861250000000002</v>
      </c>
      <c r="R22">
        <v>28.215976000000001</v>
      </c>
      <c r="S22">
        <v>14.312374999999999</v>
      </c>
      <c r="T22">
        <v>0</v>
      </c>
      <c r="U22">
        <v>335.88843800000001</v>
      </c>
      <c r="V22">
        <v>16.040448000000001</v>
      </c>
      <c r="W22">
        <v>39.091360000000002</v>
      </c>
      <c r="X22">
        <v>94.652249999999995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1.8523309999999999</v>
      </c>
      <c r="AF22">
        <v>8.5412250000000007</v>
      </c>
      <c r="AG22">
        <v>42.145949999999999</v>
      </c>
      <c r="AH22">
        <v>0</v>
      </c>
      <c r="AI22">
        <v>0</v>
      </c>
      <c r="AJ22">
        <v>0</v>
      </c>
      <c r="AK22">
        <v>52.520738000000001</v>
      </c>
      <c r="AL22">
        <v>2.23685</v>
      </c>
      <c r="AM22">
        <v>0</v>
      </c>
      <c r="AN22">
        <v>0.64444199999999996</v>
      </c>
      <c r="AO22">
        <v>0</v>
      </c>
      <c r="AP22">
        <v>0.49318499999999998</v>
      </c>
      <c r="AQ22">
        <v>13.82535</v>
      </c>
      <c r="AR22">
        <v>2.1252</v>
      </c>
      <c r="AS22">
        <v>4.5316419999999997</v>
      </c>
      <c r="AT22">
        <v>19.25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1657.860291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360.57175000000001</v>
      </c>
      <c r="L23">
        <v>231</v>
      </c>
      <c r="M23">
        <v>88.55</v>
      </c>
      <c r="N23">
        <v>113.695312</v>
      </c>
      <c r="O23">
        <v>59.511375000000001</v>
      </c>
      <c r="P23">
        <v>120.87796899999999</v>
      </c>
      <c r="Q23">
        <v>7.2861250000000002</v>
      </c>
      <c r="R23">
        <v>28.215976000000001</v>
      </c>
      <c r="S23">
        <v>14.312374999999999</v>
      </c>
      <c r="T23">
        <v>0</v>
      </c>
      <c r="U23">
        <v>335.88843800000001</v>
      </c>
      <c r="V23">
        <v>16.040448000000001</v>
      </c>
      <c r="W23">
        <v>39.091360000000002</v>
      </c>
      <c r="X23">
        <v>94.652249999999995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15.860894999999999</v>
      </c>
      <c r="AF23">
        <v>8.5412250000000007</v>
      </c>
      <c r="AG23">
        <v>42.145949999999999</v>
      </c>
      <c r="AH23">
        <v>0</v>
      </c>
      <c r="AI23">
        <v>0</v>
      </c>
      <c r="AJ23">
        <v>0</v>
      </c>
      <c r="AK23">
        <v>52.520738000000001</v>
      </c>
      <c r="AL23">
        <v>2.23685</v>
      </c>
      <c r="AM23">
        <v>0</v>
      </c>
      <c r="AN23">
        <v>0.64444199999999996</v>
      </c>
      <c r="AO23">
        <v>0</v>
      </c>
      <c r="AP23">
        <v>0.49318499999999998</v>
      </c>
      <c r="AQ23">
        <v>27.650700000000001</v>
      </c>
      <c r="AR23">
        <v>2.1252</v>
      </c>
      <c r="AS23">
        <v>4.5316419999999997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1685.6942049999998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360.57175000000001</v>
      </c>
      <c r="L24">
        <v>231</v>
      </c>
      <c r="M24">
        <v>88.55</v>
      </c>
      <c r="N24">
        <v>113.695312</v>
      </c>
      <c r="O24">
        <v>59.511375000000001</v>
      </c>
      <c r="P24">
        <v>120.87796899999999</v>
      </c>
      <c r="Q24">
        <v>7.2861250000000002</v>
      </c>
      <c r="R24">
        <v>35.667850000000001</v>
      </c>
      <c r="S24">
        <v>14.312374999999999</v>
      </c>
      <c r="T24">
        <v>0</v>
      </c>
      <c r="U24">
        <v>335.88843800000001</v>
      </c>
      <c r="V24">
        <v>19.952625000000001</v>
      </c>
      <c r="W24">
        <v>39.091360000000002</v>
      </c>
      <c r="X24">
        <v>94.652249999999995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15.860894999999999</v>
      </c>
      <c r="AF24">
        <v>8.5412250000000007</v>
      </c>
      <c r="AG24">
        <v>42.145949999999999</v>
      </c>
      <c r="AH24">
        <v>0</v>
      </c>
      <c r="AI24">
        <v>0</v>
      </c>
      <c r="AJ24">
        <v>0</v>
      </c>
      <c r="AK24">
        <v>52.520738000000001</v>
      </c>
      <c r="AL24">
        <v>2.23685</v>
      </c>
      <c r="AM24">
        <v>0</v>
      </c>
      <c r="AN24">
        <v>0.64444199999999996</v>
      </c>
      <c r="AO24">
        <v>0</v>
      </c>
      <c r="AP24">
        <v>0.49318499999999998</v>
      </c>
      <c r="AQ24">
        <v>27.650700000000001</v>
      </c>
      <c r="AR24">
        <v>2.1252</v>
      </c>
      <c r="AS24">
        <v>4.5316419999999997</v>
      </c>
      <c r="AT24">
        <v>19.25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1697.0582559999998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408.21550000000002</v>
      </c>
      <c r="L25">
        <v>288.060272</v>
      </c>
      <c r="M25">
        <v>88.55</v>
      </c>
      <c r="N25">
        <v>113.695312</v>
      </c>
      <c r="O25">
        <v>59.511375000000001</v>
      </c>
      <c r="P25">
        <v>120.87796899999999</v>
      </c>
      <c r="Q25">
        <v>9.1913640000000001</v>
      </c>
      <c r="R25">
        <v>30.576411</v>
      </c>
      <c r="S25">
        <v>17.168783000000001</v>
      </c>
      <c r="T25">
        <v>0</v>
      </c>
      <c r="U25">
        <v>335.88843800000001</v>
      </c>
      <c r="V25">
        <v>19.952625000000001</v>
      </c>
      <c r="W25">
        <v>39.091360000000002</v>
      </c>
      <c r="X25">
        <v>94.652249999999995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15.860894999999999</v>
      </c>
      <c r="AF25">
        <v>8.5412250000000007</v>
      </c>
      <c r="AG25">
        <v>42.145949999999999</v>
      </c>
      <c r="AH25">
        <v>22.513741</v>
      </c>
      <c r="AI25">
        <v>0</v>
      </c>
      <c r="AJ25">
        <v>0</v>
      </c>
      <c r="AK25">
        <v>52.520738000000001</v>
      </c>
      <c r="AL25">
        <v>2.23685</v>
      </c>
      <c r="AM25">
        <v>0</v>
      </c>
      <c r="AN25">
        <v>0.64444199999999996</v>
      </c>
      <c r="AO25">
        <v>0</v>
      </c>
      <c r="AP25">
        <v>0.49318499999999998</v>
      </c>
      <c r="AQ25">
        <v>27.650700000000001</v>
      </c>
      <c r="AR25">
        <v>2.1252</v>
      </c>
      <c r="AS25">
        <v>4.5316419999999997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1823.9462269999997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475.59050000000002</v>
      </c>
      <c r="L26">
        <v>340.01372600000002</v>
      </c>
      <c r="M26">
        <v>88.55</v>
      </c>
      <c r="N26">
        <v>113.695312</v>
      </c>
      <c r="O26">
        <v>59.511375000000001</v>
      </c>
      <c r="P26">
        <v>120.87796899999999</v>
      </c>
      <c r="Q26">
        <v>9.2765749999999993</v>
      </c>
      <c r="R26">
        <v>30.576411</v>
      </c>
      <c r="S26">
        <v>19.288981</v>
      </c>
      <c r="T26">
        <v>0</v>
      </c>
      <c r="U26">
        <v>335.88843800000001</v>
      </c>
      <c r="V26">
        <v>17.681125000000002</v>
      </c>
      <c r="W26">
        <v>38.494706000000001</v>
      </c>
      <c r="X26">
        <v>89.569575999999998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15.860894999999999</v>
      </c>
      <c r="AF26">
        <v>8.5412250000000007</v>
      </c>
      <c r="AG26">
        <v>42.145949999999999</v>
      </c>
      <c r="AH26">
        <v>45.027481999999999</v>
      </c>
      <c r="AI26">
        <v>0</v>
      </c>
      <c r="AJ26">
        <v>0</v>
      </c>
      <c r="AK26">
        <v>52.520738000000001</v>
      </c>
      <c r="AL26">
        <v>2.23685</v>
      </c>
      <c r="AM26">
        <v>0</v>
      </c>
      <c r="AN26">
        <v>0.64444199999999996</v>
      </c>
      <c r="AO26">
        <v>0</v>
      </c>
      <c r="AP26">
        <v>0.49318499999999998</v>
      </c>
      <c r="AQ26">
        <v>27.650700000000001</v>
      </c>
      <c r="AR26">
        <v>2.1252</v>
      </c>
      <c r="AS26">
        <v>4.5316419999999997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1960.0430029999998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562.39741200000003</v>
      </c>
      <c r="L27">
        <v>419.10618799999997</v>
      </c>
      <c r="M27">
        <v>88.55</v>
      </c>
      <c r="N27">
        <v>113.695312</v>
      </c>
      <c r="O27">
        <v>59.511375000000001</v>
      </c>
      <c r="P27">
        <v>120.87796899999999</v>
      </c>
      <c r="Q27">
        <v>10.164</v>
      </c>
      <c r="R27">
        <v>40.800471000000002</v>
      </c>
      <c r="S27">
        <v>25.400471</v>
      </c>
      <c r="T27">
        <v>0</v>
      </c>
      <c r="U27">
        <v>335.88843800000001</v>
      </c>
      <c r="V27">
        <v>19.952625000000001</v>
      </c>
      <c r="W27">
        <v>44.659114000000002</v>
      </c>
      <c r="X27">
        <v>94.652249999999995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15.860894999999999</v>
      </c>
      <c r="AF27">
        <v>8.5412250000000007</v>
      </c>
      <c r="AG27">
        <v>42.145949999999999</v>
      </c>
      <c r="AH27">
        <v>67.541224</v>
      </c>
      <c r="AI27">
        <v>0</v>
      </c>
      <c r="AJ27">
        <v>0</v>
      </c>
      <c r="AK27">
        <v>52.520738000000001</v>
      </c>
      <c r="AL27">
        <v>2.23685</v>
      </c>
      <c r="AM27">
        <v>0</v>
      </c>
      <c r="AN27">
        <v>0.64444199999999996</v>
      </c>
      <c r="AO27">
        <v>0</v>
      </c>
      <c r="AP27">
        <v>0.24659200000000001</v>
      </c>
      <c r="AQ27">
        <v>27.650700000000001</v>
      </c>
      <c r="AR27">
        <v>3.1878000000000002</v>
      </c>
      <c r="AS27">
        <v>4.5316419999999997</v>
      </c>
      <c r="AT27">
        <v>19.25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2180.0136829999997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653.72037499999999</v>
      </c>
      <c r="L28">
        <v>419.10618799999997</v>
      </c>
      <c r="M28">
        <v>88.55</v>
      </c>
      <c r="N28">
        <v>113.695312</v>
      </c>
      <c r="O28">
        <v>59.511375000000001</v>
      </c>
      <c r="P28">
        <v>120.87796899999999</v>
      </c>
      <c r="Q28">
        <v>10.164</v>
      </c>
      <c r="R28">
        <v>40.800471000000002</v>
      </c>
      <c r="S28">
        <v>25.400471</v>
      </c>
      <c r="T28">
        <v>0</v>
      </c>
      <c r="U28">
        <v>335.88843800000001</v>
      </c>
      <c r="V28">
        <v>19.952625000000001</v>
      </c>
      <c r="W28">
        <v>44.659114000000002</v>
      </c>
      <c r="X28">
        <v>94.652249999999995</v>
      </c>
      <c r="Y28">
        <v>0</v>
      </c>
      <c r="Z28">
        <v>0</v>
      </c>
      <c r="AA28">
        <v>0</v>
      </c>
      <c r="AB28">
        <v>3.2075309999999999</v>
      </c>
      <c r="AC28">
        <v>0</v>
      </c>
      <c r="AD28">
        <v>0</v>
      </c>
      <c r="AE28">
        <v>15.860894999999999</v>
      </c>
      <c r="AF28">
        <v>17.082450000000001</v>
      </c>
      <c r="AG28">
        <v>42.145949999999999</v>
      </c>
      <c r="AH28">
        <v>67.541224</v>
      </c>
      <c r="AI28">
        <v>0</v>
      </c>
      <c r="AJ28">
        <v>0</v>
      </c>
      <c r="AK28">
        <v>52.520738000000001</v>
      </c>
      <c r="AL28">
        <v>12.302675000000001</v>
      </c>
      <c r="AM28">
        <v>0</v>
      </c>
      <c r="AN28">
        <v>0.64444199999999996</v>
      </c>
      <c r="AO28">
        <v>0</v>
      </c>
      <c r="AP28">
        <v>0.24659200000000001</v>
      </c>
      <c r="AQ28">
        <v>41.476050000000001</v>
      </c>
      <c r="AR28">
        <v>37.191000000000003</v>
      </c>
      <c r="AS28">
        <v>4.5316419999999997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2340.979777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653.72037499999999</v>
      </c>
      <c r="L29">
        <v>419.10618799999997</v>
      </c>
      <c r="M29">
        <v>88.55</v>
      </c>
      <c r="N29">
        <v>113.695312</v>
      </c>
      <c r="O29">
        <v>59.511375000000001</v>
      </c>
      <c r="P29">
        <v>120.87796899999999</v>
      </c>
      <c r="Q29">
        <v>10.164</v>
      </c>
      <c r="R29">
        <v>40.800471000000002</v>
      </c>
      <c r="S29">
        <v>25.400471</v>
      </c>
      <c r="T29">
        <v>0</v>
      </c>
      <c r="U29">
        <v>335.88843800000001</v>
      </c>
      <c r="V29">
        <v>19.952625000000001</v>
      </c>
      <c r="W29">
        <v>44.659114000000002</v>
      </c>
      <c r="X29">
        <v>94.652249999999995</v>
      </c>
      <c r="Y29">
        <v>0</v>
      </c>
      <c r="Z29">
        <v>1.0587500000000001</v>
      </c>
      <c r="AA29">
        <v>7.6037499999999998</v>
      </c>
      <c r="AB29">
        <v>12.676164</v>
      </c>
      <c r="AC29">
        <v>0</v>
      </c>
      <c r="AD29">
        <v>7.6287750000000001</v>
      </c>
      <c r="AE29">
        <v>15.860894999999999</v>
      </c>
      <c r="AF29">
        <v>25.623674999999999</v>
      </c>
      <c r="AG29">
        <v>42.145949999999999</v>
      </c>
      <c r="AH29">
        <v>73.739339000000001</v>
      </c>
      <c r="AI29">
        <v>0</v>
      </c>
      <c r="AJ29">
        <v>0</v>
      </c>
      <c r="AK29">
        <v>52.520738000000001</v>
      </c>
      <c r="AL29">
        <v>12.302675000000001</v>
      </c>
      <c r="AM29">
        <v>5.08073</v>
      </c>
      <c r="AN29">
        <v>0.64444199999999996</v>
      </c>
      <c r="AO29">
        <v>0</v>
      </c>
      <c r="AP29">
        <v>0.24659200000000001</v>
      </c>
      <c r="AQ29">
        <v>41.476050000000001</v>
      </c>
      <c r="AR29">
        <v>37.191000000000003</v>
      </c>
      <c r="AS29">
        <v>4.5316419999999997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2386.5597549999998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653.72037499999999</v>
      </c>
      <c r="L30">
        <v>419.10618799999997</v>
      </c>
      <c r="M30">
        <v>88.55</v>
      </c>
      <c r="N30">
        <v>113.695312</v>
      </c>
      <c r="O30">
        <v>59.511375000000001</v>
      </c>
      <c r="P30">
        <v>120.87796899999999</v>
      </c>
      <c r="Q30">
        <v>10.164</v>
      </c>
      <c r="R30">
        <v>40.800471000000002</v>
      </c>
      <c r="S30">
        <v>25.400471</v>
      </c>
      <c r="T30">
        <v>0</v>
      </c>
      <c r="U30">
        <v>335.88843800000001</v>
      </c>
      <c r="V30">
        <v>19.952625000000001</v>
      </c>
      <c r="W30">
        <v>44.659114000000002</v>
      </c>
      <c r="X30">
        <v>94.652249999999995</v>
      </c>
      <c r="Y30">
        <v>0</v>
      </c>
      <c r="Z30">
        <v>18.828810000000001</v>
      </c>
      <c r="AA30">
        <v>19.441268000000001</v>
      </c>
      <c r="AB30">
        <v>25.352326999999999</v>
      </c>
      <c r="AC30">
        <v>0</v>
      </c>
      <c r="AD30">
        <v>26.380303999999999</v>
      </c>
      <c r="AE30">
        <v>31.721789999999999</v>
      </c>
      <c r="AF30">
        <v>34.164900000000003</v>
      </c>
      <c r="AG30">
        <v>42.145949999999999</v>
      </c>
      <c r="AH30">
        <v>112.56870600000001</v>
      </c>
      <c r="AI30">
        <v>0</v>
      </c>
      <c r="AJ30">
        <v>0</v>
      </c>
      <c r="AK30">
        <v>52.520738000000001</v>
      </c>
      <c r="AL30">
        <v>53.684399999999997</v>
      </c>
      <c r="AM30">
        <v>10.161459000000001</v>
      </c>
      <c r="AN30">
        <v>0.64444199999999996</v>
      </c>
      <c r="AO30">
        <v>0</v>
      </c>
      <c r="AP30">
        <v>0.24659200000000001</v>
      </c>
      <c r="AQ30">
        <v>41.476050000000001</v>
      </c>
      <c r="AR30">
        <v>4.2504</v>
      </c>
      <c r="AS30">
        <v>4.5316419999999997</v>
      </c>
      <c r="AT30">
        <v>19.25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2524.3483660000002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653.72037499999999</v>
      </c>
      <c r="L31">
        <v>419.10618799999997</v>
      </c>
      <c r="M31">
        <v>88.55</v>
      </c>
      <c r="N31">
        <v>113.695312</v>
      </c>
      <c r="O31">
        <v>59.511375000000001</v>
      </c>
      <c r="P31">
        <v>120.87796899999999</v>
      </c>
      <c r="Q31">
        <v>10.164</v>
      </c>
      <c r="R31">
        <v>40.800471000000002</v>
      </c>
      <c r="S31">
        <v>25.400471</v>
      </c>
      <c r="T31">
        <v>0</v>
      </c>
      <c r="U31">
        <v>335.88843800000001</v>
      </c>
      <c r="V31">
        <v>19.952625000000001</v>
      </c>
      <c r="W31">
        <v>44.659114000000002</v>
      </c>
      <c r="X31">
        <v>94.652249999999995</v>
      </c>
      <c r="Y31">
        <v>0</v>
      </c>
      <c r="Z31">
        <v>18.828810000000001</v>
      </c>
      <c r="AA31">
        <v>27.045017999999999</v>
      </c>
      <c r="AB31">
        <v>25.352326999999999</v>
      </c>
      <c r="AC31">
        <v>0</v>
      </c>
      <c r="AD31">
        <v>26.380303999999999</v>
      </c>
      <c r="AE31">
        <v>31.721789999999999</v>
      </c>
      <c r="AF31">
        <v>34.164900000000003</v>
      </c>
      <c r="AG31">
        <v>42.145949999999999</v>
      </c>
      <c r="AH31">
        <v>112.56870600000001</v>
      </c>
      <c r="AI31">
        <v>0</v>
      </c>
      <c r="AJ31">
        <v>0</v>
      </c>
      <c r="AK31">
        <v>52.520738000000001</v>
      </c>
      <c r="AL31">
        <v>53.684399999999997</v>
      </c>
      <c r="AM31">
        <v>15.211396000000001</v>
      </c>
      <c r="AN31">
        <v>0.64444199999999996</v>
      </c>
      <c r="AO31">
        <v>0</v>
      </c>
      <c r="AP31">
        <v>0.49318499999999998</v>
      </c>
      <c r="AQ31">
        <v>41.476050000000001</v>
      </c>
      <c r="AR31">
        <v>2.6564999999999999</v>
      </c>
      <c r="AS31">
        <v>4.5316419999999997</v>
      </c>
      <c r="AT31">
        <v>19.25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2535.6547460000002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653.72037499999999</v>
      </c>
      <c r="L32">
        <v>419.10618799999997</v>
      </c>
      <c r="M32">
        <v>88.55</v>
      </c>
      <c r="N32">
        <v>113.695312</v>
      </c>
      <c r="O32">
        <v>59.511375000000001</v>
      </c>
      <c r="P32">
        <v>120.87796899999999</v>
      </c>
      <c r="Q32">
        <v>10.164</v>
      </c>
      <c r="R32">
        <v>40.800471000000002</v>
      </c>
      <c r="S32">
        <v>25.400471</v>
      </c>
      <c r="T32">
        <v>0</v>
      </c>
      <c r="U32">
        <v>335.88843800000001</v>
      </c>
      <c r="V32">
        <v>19.952625000000001</v>
      </c>
      <c r="W32">
        <v>44.659114000000002</v>
      </c>
      <c r="X32">
        <v>94.652249999999995</v>
      </c>
      <c r="Y32">
        <v>0</v>
      </c>
      <c r="Z32">
        <v>12.55254</v>
      </c>
      <c r="AA32">
        <v>27.045017999999999</v>
      </c>
      <c r="AB32">
        <v>25.352326999999999</v>
      </c>
      <c r="AC32">
        <v>0</v>
      </c>
      <c r="AD32">
        <v>26.380303999999999</v>
      </c>
      <c r="AE32">
        <v>31.721789999999999</v>
      </c>
      <c r="AF32">
        <v>34.164900000000003</v>
      </c>
      <c r="AG32">
        <v>42.145949999999999</v>
      </c>
      <c r="AH32">
        <v>112.56870600000001</v>
      </c>
      <c r="AI32">
        <v>0</v>
      </c>
      <c r="AJ32">
        <v>0</v>
      </c>
      <c r="AK32">
        <v>52.520738000000001</v>
      </c>
      <c r="AL32">
        <v>53.684399999999997</v>
      </c>
      <c r="AM32">
        <v>15.211396000000001</v>
      </c>
      <c r="AN32">
        <v>0.64444199999999996</v>
      </c>
      <c r="AO32">
        <v>0</v>
      </c>
      <c r="AP32">
        <v>0.49318499999999998</v>
      </c>
      <c r="AQ32">
        <v>41.476050000000001</v>
      </c>
      <c r="AR32">
        <v>2.6564999999999999</v>
      </c>
      <c r="AS32">
        <v>4.5316419999999997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2529.3784760000003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653.72037499999999</v>
      </c>
      <c r="L33">
        <v>419.10618799999997</v>
      </c>
      <c r="M33">
        <v>88.55</v>
      </c>
      <c r="N33">
        <v>113.695312</v>
      </c>
      <c r="O33">
        <v>59.511375000000001</v>
      </c>
      <c r="P33">
        <v>120.87796899999999</v>
      </c>
      <c r="Q33">
        <v>10.164</v>
      </c>
      <c r="R33">
        <v>40.800471000000002</v>
      </c>
      <c r="S33">
        <v>25.400471</v>
      </c>
      <c r="T33">
        <v>0</v>
      </c>
      <c r="U33">
        <v>335.88843800000001</v>
      </c>
      <c r="V33">
        <v>19.952625000000001</v>
      </c>
      <c r="W33">
        <v>44.659114000000002</v>
      </c>
      <c r="X33">
        <v>94.652249999999995</v>
      </c>
      <c r="Y33">
        <v>0</v>
      </c>
      <c r="Z33">
        <v>12.55254</v>
      </c>
      <c r="AA33">
        <v>27.045017999999999</v>
      </c>
      <c r="AB33">
        <v>25.352326999999999</v>
      </c>
      <c r="AC33">
        <v>0</v>
      </c>
      <c r="AD33">
        <v>26.380303999999999</v>
      </c>
      <c r="AE33">
        <v>31.721789999999999</v>
      </c>
      <c r="AF33">
        <v>34.164900000000003</v>
      </c>
      <c r="AG33">
        <v>42.145949999999999</v>
      </c>
      <c r="AH33">
        <v>112.56870600000001</v>
      </c>
      <c r="AI33">
        <v>0</v>
      </c>
      <c r="AJ33">
        <v>0</v>
      </c>
      <c r="AK33">
        <v>52.520738000000001</v>
      </c>
      <c r="AL33">
        <v>53.684399999999997</v>
      </c>
      <c r="AM33">
        <v>15.211396000000001</v>
      </c>
      <c r="AN33">
        <v>0.64444199999999996</v>
      </c>
      <c r="AO33">
        <v>0</v>
      </c>
      <c r="AP33">
        <v>0.49318499999999998</v>
      </c>
      <c r="AQ33">
        <v>41.476050000000001</v>
      </c>
      <c r="AR33">
        <v>2.6564999999999999</v>
      </c>
      <c r="AS33">
        <v>4.5316419999999997</v>
      </c>
      <c r="AT33">
        <v>18.039128999999999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2528.1676050000001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653.72037499999999</v>
      </c>
      <c r="L34">
        <v>419.10618799999997</v>
      </c>
      <c r="M34">
        <v>88.55</v>
      </c>
      <c r="N34">
        <v>113.695312</v>
      </c>
      <c r="O34">
        <v>59.511375000000001</v>
      </c>
      <c r="P34">
        <v>120.87796899999999</v>
      </c>
      <c r="Q34">
        <v>10.164</v>
      </c>
      <c r="R34">
        <v>40.800471000000002</v>
      </c>
      <c r="S34">
        <v>25.400471</v>
      </c>
      <c r="T34">
        <v>0</v>
      </c>
      <c r="U34">
        <v>335.88843800000001</v>
      </c>
      <c r="V34">
        <v>19.952625000000001</v>
      </c>
      <c r="W34">
        <v>44.659114000000002</v>
      </c>
      <c r="X34">
        <v>94.652249999999995</v>
      </c>
      <c r="Y34">
        <v>0</v>
      </c>
      <c r="Z34">
        <v>12.55254</v>
      </c>
      <c r="AA34">
        <v>27.045017999999999</v>
      </c>
      <c r="AB34">
        <v>25.352326999999999</v>
      </c>
      <c r="AC34">
        <v>0</v>
      </c>
      <c r="AD34">
        <v>26.380303999999999</v>
      </c>
      <c r="AE34">
        <v>31.721789999999999</v>
      </c>
      <c r="AF34">
        <v>34.164900000000003</v>
      </c>
      <c r="AG34">
        <v>42.145949999999999</v>
      </c>
      <c r="AH34">
        <v>112.56870600000001</v>
      </c>
      <c r="AI34">
        <v>0</v>
      </c>
      <c r="AJ34">
        <v>0</v>
      </c>
      <c r="AK34">
        <v>52.520738000000001</v>
      </c>
      <c r="AL34">
        <v>40.263300000000001</v>
      </c>
      <c r="AM34">
        <v>15.211396000000001</v>
      </c>
      <c r="AN34">
        <v>0.64444199999999996</v>
      </c>
      <c r="AO34">
        <v>0</v>
      </c>
      <c r="AP34">
        <v>0.49318499999999998</v>
      </c>
      <c r="AQ34">
        <v>41.476050000000001</v>
      </c>
      <c r="AR34">
        <v>2.6564999999999999</v>
      </c>
      <c r="AS34">
        <v>4.5316419999999997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2515.9573760000003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653.72037499999999</v>
      </c>
      <c r="L35">
        <v>419.10618799999997</v>
      </c>
      <c r="M35">
        <v>88.55</v>
      </c>
      <c r="N35">
        <v>113.695312</v>
      </c>
      <c r="O35">
        <v>59.511375000000001</v>
      </c>
      <c r="P35">
        <v>120.87796899999999</v>
      </c>
      <c r="Q35">
        <v>10.164</v>
      </c>
      <c r="R35">
        <v>40.800471000000002</v>
      </c>
      <c r="S35">
        <v>25.400471</v>
      </c>
      <c r="T35">
        <v>0</v>
      </c>
      <c r="U35">
        <v>335.88843800000001</v>
      </c>
      <c r="V35">
        <v>19.952625000000001</v>
      </c>
      <c r="W35">
        <v>44.659114000000002</v>
      </c>
      <c r="X35">
        <v>94.652249999999995</v>
      </c>
      <c r="Y35">
        <v>0</v>
      </c>
      <c r="Z35">
        <v>12.55254</v>
      </c>
      <c r="AA35">
        <v>27.045017999999999</v>
      </c>
      <c r="AB35">
        <v>25.352326999999999</v>
      </c>
      <c r="AC35">
        <v>0</v>
      </c>
      <c r="AD35">
        <v>26.064981</v>
      </c>
      <c r="AE35">
        <v>31.721789999999999</v>
      </c>
      <c r="AF35">
        <v>34.164900000000003</v>
      </c>
      <c r="AG35">
        <v>42.145949999999999</v>
      </c>
      <c r="AH35">
        <v>112.56870600000001</v>
      </c>
      <c r="AI35">
        <v>0</v>
      </c>
      <c r="AJ35">
        <v>0</v>
      </c>
      <c r="AK35">
        <v>52.520738000000001</v>
      </c>
      <c r="AL35">
        <v>40.263300000000001</v>
      </c>
      <c r="AM35">
        <v>15.211396000000001</v>
      </c>
      <c r="AN35">
        <v>0.64444199999999996</v>
      </c>
      <c r="AO35">
        <v>0</v>
      </c>
      <c r="AP35">
        <v>2.5892210000000002</v>
      </c>
      <c r="AQ35">
        <v>41.476050000000001</v>
      </c>
      <c r="AR35">
        <v>2.6564999999999999</v>
      </c>
      <c r="AS35">
        <v>4.5316419999999997</v>
      </c>
      <c r="AT35">
        <v>18.450483999999999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2516.9385730000008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653.72037499999999</v>
      </c>
      <c r="L36">
        <v>419.10618799999997</v>
      </c>
      <c r="M36">
        <v>88.55</v>
      </c>
      <c r="N36">
        <v>113.695312</v>
      </c>
      <c r="O36">
        <v>59.511375000000001</v>
      </c>
      <c r="P36">
        <v>120.87796899999999</v>
      </c>
      <c r="Q36">
        <v>10.164</v>
      </c>
      <c r="R36">
        <v>40.800471000000002</v>
      </c>
      <c r="S36">
        <v>25.400471</v>
      </c>
      <c r="T36">
        <v>0</v>
      </c>
      <c r="U36">
        <v>335.88843800000001</v>
      </c>
      <c r="V36">
        <v>19.952625000000001</v>
      </c>
      <c r="W36">
        <v>44.659114000000002</v>
      </c>
      <c r="X36">
        <v>94.652249999999995</v>
      </c>
      <c r="Y36">
        <v>0</v>
      </c>
      <c r="Z36">
        <v>0</v>
      </c>
      <c r="AA36">
        <v>0</v>
      </c>
      <c r="AB36">
        <v>12.676164</v>
      </c>
      <c r="AC36">
        <v>0</v>
      </c>
      <c r="AD36">
        <v>7.6287750000000001</v>
      </c>
      <c r="AE36">
        <v>15.860894999999999</v>
      </c>
      <c r="AF36">
        <v>18.980499999999999</v>
      </c>
      <c r="AG36">
        <v>42.145949999999999</v>
      </c>
      <c r="AH36">
        <v>72.918999999999997</v>
      </c>
      <c r="AI36">
        <v>0</v>
      </c>
      <c r="AJ36">
        <v>0</v>
      </c>
      <c r="AK36">
        <v>52.520738000000001</v>
      </c>
      <c r="AL36">
        <v>6.7105499999999996</v>
      </c>
      <c r="AM36">
        <v>0</v>
      </c>
      <c r="AN36">
        <v>0.64444199999999996</v>
      </c>
      <c r="AO36">
        <v>0</v>
      </c>
      <c r="AP36">
        <v>2.5892210000000002</v>
      </c>
      <c r="AQ36">
        <v>41.476050000000001</v>
      </c>
      <c r="AR36">
        <v>2.6564999999999999</v>
      </c>
      <c r="AS36">
        <v>4.5316419999999997</v>
      </c>
      <c r="AT36">
        <v>19.25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2327.569015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653.72037499999999</v>
      </c>
      <c r="L37">
        <v>419.10618799999997</v>
      </c>
      <c r="M37">
        <v>88.55</v>
      </c>
      <c r="N37">
        <v>113.695312</v>
      </c>
      <c r="O37">
        <v>59.511375000000001</v>
      </c>
      <c r="P37">
        <v>120.87796899999999</v>
      </c>
      <c r="Q37">
        <v>10.164</v>
      </c>
      <c r="R37">
        <v>40.800471000000002</v>
      </c>
      <c r="S37">
        <v>25.400471</v>
      </c>
      <c r="T37">
        <v>0</v>
      </c>
      <c r="U37">
        <v>335.88843800000001</v>
      </c>
      <c r="V37">
        <v>19.952625000000001</v>
      </c>
      <c r="W37">
        <v>44.659114000000002</v>
      </c>
      <c r="X37">
        <v>94.652249999999995</v>
      </c>
      <c r="Y37">
        <v>0</v>
      </c>
      <c r="Z37">
        <v>0</v>
      </c>
      <c r="AA37">
        <v>0</v>
      </c>
      <c r="AB37">
        <v>12.676164</v>
      </c>
      <c r="AC37">
        <v>0</v>
      </c>
      <c r="AD37">
        <v>0</v>
      </c>
      <c r="AE37">
        <v>15.860894999999999</v>
      </c>
      <c r="AF37">
        <v>8.5412250000000007</v>
      </c>
      <c r="AG37">
        <v>42.145949999999999</v>
      </c>
      <c r="AH37">
        <v>54.689250000000001</v>
      </c>
      <c r="AI37">
        <v>0</v>
      </c>
      <c r="AJ37">
        <v>0</v>
      </c>
      <c r="AK37">
        <v>52.520738000000001</v>
      </c>
      <c r="AL37">
        <v>1.3421099999999999</v>
      </c>
      <c r="AM37">
        <v>0</v>
      </c>
      <c r="AN37">
        <v>0.64444199999999996</v>
      </c>
      <c r="AO37">
        <v>0</v>
      </c>
      <c r="AP37">
        <v>2.5892210000000002</v>
      </c>
      <c r="AQ37">
        <v>41.476050000000001</v>
      </c>
      <c r="AR37">
        <v>2.6564999999999999</v>
      </c>
      <c r="AS37">
        <v>4.5316419999999997</v>
      </c>
      <c r="AT37">
        <v>19.25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2285.902775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653.72037499999999</v>
      </c>
      <c r="L38">
        <v>419.10618799999997</v>
      </c>
      <c r="M38">
        <v>88.55</v>
      </c>
      <c r="N38">
        <v>113.695312</v>
      </c>
      <c r="O38">
        <v>59.511375000000001</v>
      </c>
      <c r="P38">
        <v>120.87796899999999</v>
      </c>
      <c r="Q38">
        <v>10.164</v>
      </c>
      <c r="R38">
        <v>40.800471000000002</v>
      </c>
      <c r="S38">
        <v>25.400471</v>
      </c>
      <c r="T38">
        <v>0</v>
      </c>
      <c r="U38">
        <v>335.88843800000001</v>
      </c>
      <c r="V38">
        <v>19.952625000000001</v>
      </c>
      <c r="W38">
        <v>44.659114000000002</v>
      </c>
      <c r="X38">
        <v>94.652249999999995</v>
      </c>
      <c r="Y38">
        <v>0</v>
      </c>
      <c r="Z38">
        <v>0</v>
      </c>
      <c r="AA38">
        <v>0</v>
      </c>
      <c r="AB38">
        <v>12.676164</v>
      </c>
      <c r="AC38">
        <v>0</v>
      </c>
      <c r="AD38">
        <v>0</v>
      </c>
      <c r="AE38">
        <v>15.860894999999999</v>
      </c>
      <c r="AF38">
        <v>8.5412250000000007</v>
      </c>
      <c r="AG38">
        <v>42.145949999999999</v>
      </c>
      <c r="AH38">
        <v>27.344625000000001</v>
      </c>
      <c r="AI38">
        <v>0</v>
      </c>
      <c r="AJ38">
        <v>0</v>
      </c>
      <c r="AK38">
        <v>52.520738000000001</v>
      </c>
      <c r="AL38">
        <v>1.3421099999999999</v>
      </c>
      <c r="AM38">
        <v>0</v>
      </c>
      <c r="AN38">
        <v>0.64444199999999996</v>
      </c>
      <c r="AO38">
        <v>0</v>
      </c>
      <c r="AP38">
        <v>2.5892210000000002</v>
      </c>
      <c r="AQ38">
        <v>41.476050000000001</v>
      </c>
      <c r="AR38">
        <v>2.6564999999999999</v>
      </c>
      <c r="AS38">
        <v>4.5316419999999997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2258.5581500000003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653.72037499999999</v>
      </c>
      <c r="L39">
        <v>419.10618799999997</v>
      </c>
      <c r="M39">
        <v>88.55</v>
      </c>
      <c r="N39">
        <v>113.695312</v>
      </c>
      <c r="O39">
        <v>59.511375000000001</v>
      </c>
      <c r="P39">
        <v>120.87796899999999</v>
      </c>
      <c r="Q39">
        <v>10.164</v>
      </c>
      <c r="R39">
        <v>40.800471000000002</v>
      </c>
      <c r="S39">
        <v>25.400471</v>
      </c>
      <c r="T39">
        <v>0</v>
      </c>
      <c r="U39">
        <v>335.88843800000001</v>
      </c>
      <c r="V39">
        <v>19.952625000000001</v>
      </c>
      <c r="W39">
        <v>44.659114000000002</v>
      </c>
      <c r="X39">
        <v>94.652249999999995</v>
      </c>
      <c r="Y39">
        <v>0</v>
      </c>
      <c r="Z39">
        <v>0</v>
      </c>
      <c r="AA39">
        <v>0</v>
      </c>
      <c r="AB39">
        <v>3.2075309999999999</v>
      </c>
      <c r="AC39">
        <v>0</v>
      </c>
      <c r="AD39">
        <v>0</v>
      </c>
      <c r="AE39">
        <v>15.860894999999999</v>
      </c>
      <c r="AF39">
        <v>8.5412250000000007</v>
      </c>
      <c r="AG39">
        <v>42.145949999999999</v>
      </c>
      <c r="AH39">
        <v>0</v>
      </c>
      <c r="AI39">
        <v>0</v>
      </c>
      <c r="AJ39">
        <v>0</v>
      </c>
      <c r="AK39">
        <v>52.520738000000001</v>
      </c>
      <c r="AL39">
        <v>1.3421099999999999</v>
      </c>
      <c r="AM39">
        <v>0</v>
      </c>
      <c r="AN39">
        <v>0.64444199999999996</v>
      </c>
      <c r="AO39">
        <v>0</v>
      </c>
      <c r="AP39">
        <v>2.5892210000000002</v>
      </c>
      <c r="AQ39">
        <v>27.650700000000001</v>
      </c>
      <c r="AR39">
        <v>2.1252</v>
      </c>
      <c r="AS39">
        <v>4.5316419999999997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2207.3882420000004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653.72037499999999</v>
      </c>
      <c r="L40">
        <v>419.10618799999997</v>
      </c>
      <c r="M40">
        <v>88.55</v>
      </c>
      <c r="N40">
        <v>113.695312</v>
      </c>
      <c r="O40">
        <v>59.511375000000001</v>
      </c>
      <c r="P40">
        <v>120.87796899999999</v>
      </c>
      <c r="Q40">
        <v>10.164</v>
      </c>
      <c r="R40">
        <v>40.800471000000002</v>
      </c>
      <c r="S40">
        <v>25.400471</v>
      </c>
      <c r="T40">
        <v>0</v>
      </c>
      <c r="U40">
        <v>335.88843800000001</v>
      </c>
      <c r="V40">
        <v>19.952625000000001</v>
      </c>
      <c r="W40">
        <v>44.659114000000002</v>
      </c>
      <c r="X40">
        <v>94.652249999999995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15.860894999999999</v>
      </c>
      <c r="AF40">
        <v>8.5412250000000007</v>
      </c>
      <c r="AG40">
        <v>42.145949999999999</v>
      </c>
      <c r="AH40">
        <v>0</v>
      </c>
      <c r="AI40">
        <v>0</v>
      </c>
      <c r="AJ40">
        <v>0</v>
      </c>
      <c r="AK40">
        <v>52.520738000000001</v>
      </c>
      <c r="AL40">
        <v>1.3421099999999999</v>
      </c>
      <c r="AM40">
        <v>0</v>
      </c>
      <c r="AN40">
        <v>0.64444199999999996</v>
      </c>
      <c r="AO40">
        <v>0</v>
      </c>
      <c r="AP40">
        <v>2.5892210000000002</v>
      </c>
      <c r="AQ40">
        <v>27.286874999999998</v>
      </c>
      <c r="AR40">
        <v>2.1252</v>
      </c>
      <c r="AS40">
        <v>4.5316419999999997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2203.8168860000001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653.72037499999999</v>
      </c>
      <c r="L41">
        <v>419.10618799999997</v>
      </c>
      <c r="M41">
        <v>88.55</v>
      </c>
      <c r="N41">
        <v>113.695312</v>
      </c>
      <c r="O41">
        <v>59.511375000000001</v>
      </c>
      <c r="P41">
        <v>120.87796899999999</v>
      </c>
      <c r="Q41">
        <v>10.164</v>
      </c>
      <c r="R41">
        <v>40.800471000000002</v>
      </c>
      <c r="S41">
        <v>25.400471</v>
      </c>
      <c r="T41">
        <v>0</v>
      </c>
      <c r="U41">
        <v>335.88843800000001</v>
      </c>
      <c r="V41">
        <v>19.952625000000001</v>
      </c>
      <c r="W41">
        <v>44.659114000000002</v>
      </c>
      <c r="X41">
        <v>94.652249999999995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15.860894999999999</v>
      </c>
      <c r="AF41">
        <v>8.5412250000000007</v>
      </c>
      <c r="AG41">
        <v>42.145949999999999</v>
      </c>
      <c r="AH41">
        <v>0</v>
      </c>
      <c r="AI41">
        <v>0</v>
      </c>
      <c r="AJ41">
        <v>0</v>
      </c>
      <c r="AK41">
        <v>52.520738000000001</v>
      </c>
      <c r="AL41">
        <v>1.3421099999999999</v>
      </c>
      <c r="AM41">
        <v>0</v>
      </c>
      <c r="AN41">
        <v>0.64444199999999996</v>
      </c>
      <c r="AO41">
        <v>0</v>
      </c>
      <c r="AP41">
        <v>0.24659200000000001</v>
      </c>
      <c r="AQ41">
        <v>26.437950000000001</v>
      </c>
      <c r="AR41">
        <v>2.1252</v>
      </c>
      <c r="AS41">
        <v>4.5316419999999997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2200.6253320000001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653.72037499999999</v>
      </c>
      <c r="L42">
        <v>419.10618799999997</v>
      </c>
      <c r="M42">
        <v>88.55</v>
      </c>
      <c r="N42">
        <v>113.695312</v>
      </c>
      <c r="O42">
        <v>59.511375000000001</v>
      </c>
      <c r="P42">
        <v>120.87796899999999</v>
      </c>
      <c r="Q42">
        <v>10.164</v>
      </c>
      <c r="R42">
        <v>40.800471000000002</v>
      </c>
      <c r="S42">
        <v>25.400471</v>
      </c>
      <c r="T42">
        <v>0</v>
      </c>
      <c r="U42">
        <v>335.88843800000001</v>
      </c>
      <c r="V42">
        <v>19.952625000000001</v>
      </c>
      <c r="W42">
        <v>44.659114000000002</v>
      </c>
      <c r="X42">
        <v>94.652249999999995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15.860894999999999</v>
      </c>
      <c r="AF42">
        <v>8.5412250000000007</v>
      </c>
      <c r="AG42">
        <v>42.145949999999999</v>
      </c>
      <c r="AH42">
        <v>0</v>
      </c>
      <c r="AI42">
        <v>0</v>
      </c>
      <c r="AJ42">
        <v>0</v>
      </c>
      <c r="AK42">
        <v>52.520738000000001</v>
      </c>
      <c r="AL42">
        <v>1.3421099999999999</v>
      </c>
      <c r="AM42">
        <v>0</v>
      </c>
      <c r="AN42">
        <v>0.64444199999999996</v>
      </c>
      <c r="AO42">
        <v>0</v>
      </c>
      <c r="AP42">
        <v>0.24659200000000001</v>
      </c>
      <c r="AQ42">
        <v>26.437950000000001</v>
      </c>
      <c r="AR42">
        <v>37.191000000000003</v>
      </c>
      <c r="AS42">
        <v>4.5316419999999997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2235.6911319999999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653.72037499999999</v>
      </c>
      <c r="L43">
        <v>419.10618799999997</v>
      </c>
      <c r="M43">
        <v>88.55</v>
      </c>
      <c r="N43">
        <v>113.695312</v>
      </c>
      <c r="O43">
        <v>59.511375000000001</v>
      </c>
      <c r="P43">
        <v>120.87796899999999</v>
      </c>
      <c r="Q43">
        <v>10.164</v>
      </c>
      <c r="R43">
        <v>40.800471000000002</v>
      </c>
      <c r="S43">
        <v>25.400471</v>
      </c>
      <c r="T43">
        <v>0</v>
      </c>
      <c r="U43">
        <v>335.88843800000001</v>
      </c>
      <c r="V43">
        <v>19.952625000000001</v>
      </c>
      <c r="W43">
        <v>44.659114000000002</v>
      </c>
      <c r="X43">
        <v>94.652249999999995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1.8523309999999999</v>
      </c>
      <c r="AF43">
        <v>8.5412250000000007</v>
      </c>
      <c r="AG43">
        <v>42.145949999999999</v>
      </c>
      <c r="AH43">
        <v>0</v>
      </c>
      <c r="AI43">
        <v>0</v>
      </c>
      <c r="AJ43">
        <v>0</v>
      </c>
      <c r="AK43">
        <v>52.520738000000001</v>
      </c>
      <c r="AL43">
        <v>1.3421099999999999</v>
      </c>
      <c r="AM43">
        <v>0</v>
      </c>
      <c r="AN43">
        <v>0.64444199999999996</v>
      </c>
      <c r="AO43">
        <v>0</v>
      </c>
      <c r="AP43">
        <v>0.24659200000000001</v>
      </c>
      <c r="AQ43">
        <v>26.437950000000001</v>
      </c>
      <c r="AR43">
        <v>37.191000000000003</v>
      </c>
      <c r="AS43">
        <v>5.1790200000000004</v>
      </c>
      <c r="AT43">
        <v>19.25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2222.3299459999998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649.692409</v>
      </c>
      <c r="L44">
        <v>419.10618799999997</v>
      </c>
      <c r="M44">
        <v>88.55</v>
      </c>
      <c r="N44">
        <v>113.695312</v>
      </c>
      <c r="O44">
        <v>59.511375000000001</v>
      </c>
      <c r="P44">
        <v>120.87796899999999</v>
      </c>
      <c r="Q44">
        <v>10.164</v>
      </c>
      <c r="R44">
        <v>40.800471000000002</v>
      </c>
      <c r="S44">
        <v>25.400471</v>
      </c>
      <c r="T44">
        <v>0</v>
      </c>
      <c r="U44">
        <v>335.88843800000001</v>
      </c>
      <c r="V44">
        <v>19.952625000000001</v>
      </c>
      <c r="W44">
        <v>44.659114000000002</v>
      </c>
      <c r="X44">
        <v>94.652249999999995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1.8523309999999999</v>
      </c>
      <c r="AF44">
        <v>8.5412250000000007</v>
      </c>
      <c r="AG44">
        <v>42.145949999999999</v>
      </c>
      <c r="AH44">
        <v>0</v>
      </c>
      <c r="AI44">
        <v>0</v>
      </c>
      <c r="AJ44">
        <v>0</v>
      </c>
      <c r="AK44">
        <v>52.520738000000001</v>
      </c>
      <c r="AL44">
        <v>1.3421099999999999</v>
      </c>
      <c r="AM44">
        <v>0</v>
      </c>
      <c r="AN44">
        <v>0.64444199999999996</v>
      </c>
      <c r="AO44">
        <v>0</v>
      </c>
      <c r="AP44">
        <v>0.24659200000000001</v>
      </c>
      <c r="AQ44">
        <v>26.437950000000001</v>
      </c>
      <c r="AR44">
        <v>3.1878000000000002</v>
      </c>
      <c r="AS44">
        <v>16.054962</v>
      </c>
      <c r="AT44">
        <v>19.25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2195.1747220000002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608.31876899999997</v>
      </c>
      <c r="L45">
        <v>417.67937799999999</v>
      </c>
      <c r="M45">
        <v>88.55</v>
      </c>
      <c r="N45">
        <v>113.695312</v>
      </c>
      <c r="O45">
        <v>59.511375000000001</v>
      </c>
      <c r="P45">
        <v>120.87796899999999</v>
      </c>
      <c r="Q45">
        <v>10.164</v>
      </c>
      <c r="R45">
        <v>40.800471000000002</v>
      </c>
      <c r="S45">
        <v>25.400471</v>
      </c>
      <c r="T45">
        <v>0</v>
      </c>
      <c r="U45">
        <v>335.88843800000001</v>
      </c>
      <c r="V45">
        <v>19.952625000000001</v>
      </c>
      <c r="W45">
        <v>44.659114000000002</v>
      </c>
      <c r="X45">
        <v>94.652249999999995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1.8523309999999999</v>
      </c>
      <c r="AF45">
        <v>8.5412250000000007</v>
      </c>
      <c r="AG45">
        <v>42.145949999999999</v>
      </c>
      <c r="AH45">
        <v>0</v>
      </c>
      <c r="AI45">
        <v>0</v>
      </c>
      <c r="AJ45">
        <v>0</v>
      </c>
      <c r="AK45">
        <v>52.520738000000001</v>
      </c>
      <c r="AL45">
        <v>1.3421099999999999</v>
      </c>
      <c r="AM45">
        <v>0</v>
      </c>
      <c r="AN45">
        <v>0.64444199999999996</v>
      </c>
      <c r="AO45">
        <v>0</v>
      </c>
      <c r="AP45">
        <v>0.24659200000000001</v>
      </c>
      <c r="AQ45">
        <v>13.82535</v>
      </c>
      <c r="AR45">
        <v>2.1252</v>
      </c>
      <c r="AS45">
        <v>16.054962</v>
      </c>
      <c r="AT45">
        <v>15.971360000000001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2135.4204319999999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608.31876899999997</v>
      </c>
      <c r="L46">
        <v>417.67937799999999</v>
      </c>
      <c r="M46">
        <v>88.55</v>
      </c>
      <c r="N46">
        <v>113.695312</v>
      </c>
      <c r="O46">
        <v>59.511375000000001</v>
      </c>
      <c r="P46">
        <v>120.87796899999999</v>
      </c>
      <c r="Q46">
        <v>10.164</v>
      </c>
      <c r="R46">
        <v>40.800471000000002</v>
      </c>
      <c r="S46">
        <v>25.400471</v>
      </c>
      <c r="T46">
        <v>0</v>
      </c>
      <c r="U46">
        <v>335.88843800000001</v>
      </c>
      <c r="V46">
        <v>19.952625000000001</v>
      </c>
      <c r="W46">
        <v>44.659114000000002</v>
      </c>
      <c r="X46">
        <v>94.652249999999995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1.8523309999999999</v>
      </c>
      <c r="AF46">
        <v>8.5412250000000007</v>
      </c>
      <c r="AG46">
        <v>42.145949999999999</v>
      </c>
      <c r="AH46">
        <v>0</v>
      </c>
      <c r="AI46">
        <v>0</v>
      </c>
      <c r="AJ46">
        <v>0</v>
      </c>
      <c r="AK46">
        <v>52.520738000000001</v>
      </c>
      <c r="AL46">
        <v>1.3421099999999999</v>
      </c>
      <c r="AM46">
        <v>0</v>
      </c>
      <c r="AN46">
        <v>0.64444199999999996</v>
      </c>
      <c r="AO46">
        <v>0</v>
      </c>
      <c r="AP46">
        <v>0.24659200000000001</v>
      </c>
      <c r="AQ46">
        <v>13.82535</v>
      </c>
      <c r="AR46">
        <v>2.1252</v>
      </c>
      <c r="AS46">
        <v>23.823492000000002</v>
      </c>
      <c r="AT46">
        <v>19.25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2146.4676019999997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637.19376899999997</v>
      </c>
      <c r="L47">
        <v>383.34777200000002</v>
      </c>
      <c r="M47">
        <v>88.55</v>
      </c>
      <c r="N47">
        <v>113.695312</v>
      </c>
      <c r="O47">
        <v>59.511375000000001</v>
      </c>
      <c r="P47">
        <v>120.87796899999999</v>
      </c>
      <c r="Q47">
        <v>10.164</v>
      </c>
      <c r="R47">
        <v>40.800471000000002</v>
      </c>
      <c r="S47">
        <v>25.400471</v>
      </c>
      <c r="T47">
        <v>0</v>
      </c>
      <c r="U47">
        <v>335.88843800000001</v>
      </c>
      <c r="V47">
        <v>19.952625000000001</v>
      </c>
      <c r="W47">
        <v>44.659114000000002</v>
      </c>
      <c r="X47">
        <v>94.652249999999995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1.8523309999999999</v>
      </c>
      <c r="AF47">
        <v>8.5412250000000007</v>
      </c>
      <c r="AG47">
        <v>42.145949999999999</v>
      </c>
      <c r="AH47">
        <v>0</v>
      </c>
      <c r="AI47">
        <v>0</v>
      </c>
      <c r="AJ47">
        <v>0</v>
      </c>
      <c r="AK47">
        <v>52.520738000000001</v>
      </c>
      <c r="AL47">
        <v>1.3421099999999999</v>
      </c>
      <c r="AM47">
        <v>0</v>
      </c>
      <c r="AN47">
        <v>0.64444199999999996</v>
      </c>
      <c r="AO47">
        <v>0</v>
      </c>
      <c r="AP47">
        <v>1.8494440000000001</v>
      </c>
      <c r="AQ47">
        <v>0</v>
      </c>
      <c r="AR47">
        <v>2.1252</v>
      </c>
      <c r="AS47">
        <v>23.823492000000002</v>
      </c>
      <c r="AT47">
        <v>19.25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2128.7884979999999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617.94376899999997</v>
      </c>
      <c r="L48">
        <v>383.34777200000002</v>
      </c>
      <c r="M48">
        <v>88.55</v>
      </c>
      <c r="N48">
        <v>113.695312</v>
      </c>
      <c r="O48">
        <v>59.511375000000001</v>
      </c>
      <c r="P48">
        <v>120.87796899999999</v>
      </c>
      <c r="Q48">
        <v>10.164</v>
      </c>
      <c r="R48">
        <v>40.800471000000002</v>
      </c>
      <c r="S48">
        <v>25.400471</v>
      </c>
      <c r="T48">
        <v>0</v>
      </c>
      <c r="U48">
        <v>335.88843800000001</v>
      </c>
      <c r="V48">
        <v>19.952625000000001</v>
      </c>
      <c r="W48">
        <v>44.659114000000002</v>
      </c>
      <c r="X48">
        <v>94.652249999999995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1.8523309999999999</v>
      </c>
      <c r="AF48">
        <v>8.5412250000000007</v>
      </c>
      <c r="AG48">
        <v>42.145949999999999</v>
      </c>
      <c r="AH48">
        <v>0</v>
      </c>
      <c r="AI48">
        <v>0</v>
      </c>
      <c r="AJ48">
        <v>0</v>
      </c>
      <c r="AK48">
        <v>52.520738000000001</v>
      </c>
      <c r="AL48">
        <v>1.3421099999999999</v>
      </c>
      <c r="AM48">
        <v>0</v>
      </c>
      <c r="AN48">
        <v>0.64444199999999996</v>
      </c>
      <c r="AO48">
        <v>0</v>
      </c>
      <c r="AP48">
        <v>1.8494440000000001</v>
      </c>
      <c r="AQ48">
        <v>0</v>
      </c>
      <c r="AR48">
        <v>2.1252</v>
      </c>
      <c r="AS48">
        <v>23.823492000000002</v>
      </c>
      <c r="AT48">
        <v>17.794172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2108.0826699999998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551.81417899999997</v>
      </c>
      <c r="L49">
        <v>336.185272</v>
      </c>
      <c r="M49">
        <v>88.55</v>
      </c>
      <c r="N49">
        <v>113.695312</v>
      </c>
      <c r="O49">
        <v>59.511375000000001</v>
      </c>
      <c r="P49">
        <v>120.87796899999999</v>
      </c>
      <c r="Q49">
        <v>10.164</v>
      </c>
      <c r="R49">
        <v>40.800471000000002</v>
      </c>
      <c r="S49">
        <v>25.400471</v>
      </c>
      <c r="T49">
        <v>0</v>
      </c>
      <c r="U49">
        <v>335.88843800000001</v>
      </c>
      <c r="V49">
        <v>19.952625000000001</v>
      </c>
      <c r="W49">
        <v>44.659114000000002</v>
      </c>
      <c r="X49">
        <v>94.652249999999995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1.8523309999999999</v>
      </c>
      <c r="AF49">
        <v>8.5412250000000007</v>
      </c>
      <c r="AG49">
        <v>42.145949999999999</v>
      </c>
      <c r="AH49">
        <v>0</v>
      </c>
      <c r="AI49">
        <v>0</v>
      </c>
      <c r="AJ49">
        <v>0</v>
      </c>
      <c r="AK49">
        <v>52.520738000000001</v>
      </c>
      <c r="AL49">
        <v>1.3421099999999999</v>
      </c>
      <c r="AM49">
        <v>0</v>
      </c>
      <c r="AN49">
        <v>0.64444199999999996</v>
      </c>
      <c r="AO49">
        <v>0</v>
      </c>
      <c r="AP49">
        <v>0</v>
      </c>
      <c r="AQ49">
        <v>0</v>
      </c>
      <c r="AR49">
        <v>2.1252</v>
      </c>
      <c r="AS49">
        <v>23.823492000000002</v>
      </c>
      <c r="AT49">
        <v>16.410751000000001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1991.5577149999997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510.125</v>
      </c>
      <c r="L50">
        <v>307.310272</v>
      </c>
      <c r="M50">
        <v>88.55</v>
      </c>
      <c r="N50">
        <v>113.695312</v>
      </c>
      <c r="O50">
        <v>59.511375000000001</v>
      </c>
      <c r="P50">
        <v>120.87796899999999</v>
      </c>
      <c r="Q50">
        <v>10.164</v>
      </c>
      <c r="R50">
        <v>40.800471000000002</v>
      </c>
      <c r="S50">
        <v>25.400471</v>
      </c>
      <c r="T50">
        <v>0</v>
      </c>
      <c r="U50">
        <v>335.88843800000001</v>
      </c>
      <c r="V50">
        <v>19.952625000000001</v>
      </c>
      <c r="W50">
        <v>44.659114000000002</v>
      </c>
      <c r="X50">
        <v>94.652249999999995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1.8523309999999999</v>
      </c>
      <c r="AF50">
        <v>8.5412250000000007</v>
      </c>
      <c r="AG50">
        <v>42.145949999999999</v>
      </c>
      <c r="AH50">
        <v>0</v>
      </c>
      <c r="AI50">
        <v>0</v>
      </c>
      <c r="AJ50">
        <v>0</v>
      </c>
      <c r="AK50">
        <v>52.520738000000001</v>
      </c>
      <c r="AL50">
        <v>1.3421099999999999</v>
      </c>
      <c r="AM50">
        <v>0</v>
      </c>
      <c r="AN50">
        <v>0.64444199999999996</v>
      </c>
      <c r="AO50">
        <v>0</v>
      </c>
      <c r="AP50">
        <v>0</v>
      </c>
      <c r="AQ50">
        <v>0</v>
      </c>
      <c r="AR50">
        <v>2.1252</v>
      </c>
      <c r="AS50">
        <v>5.8263980000000002</v>
      </c>
      <c r="AT50">
        <v>17.766034999999999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1904.3517259999999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514.67945999999995</v>
      </c>
      <c r="L51">
        <v>244.747772</v>
      </c>
      <c r="M51">
        <v>88.55</v>
      </c>
      <c r="N51">
        <v>113.695312</v>
      </c>
      <c r="O51">
        <v>59.511375000000001</v>
      </c>
      <c r="P51">
        <v>120.87796899999999</v>
      </c>
      <c r="Q51">
        <v>9.933192</v>
      </c>
      <c r="R51">
        <v>40.418261999999999</v>
      </c>
      <c r="S51">
        <v>21.45759</v>
      </c>
      <c r="T51">
        <v>0</v>
      </c>
      <c r="U51">
        <v>335.88843800000001</v>
      </c>
      <c r="V51">
        <v>19.952625000000001</v>
      </c>
      <c r="W51">
        <v>44.240735000000001</v>
      </c>
      <c r="X51">
        <v>94.652249999999995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1.8523309999999999</v>
      </c>
      <c r="AF51">
        <v>8.5412250000000007</v>
      </c>
      <c r="AG51">
        <v>42.145949999999999</v>
      </c>
      <c r="AH51">
        <v>0</v>
      </c>
      <c r="AI51">
        <v>0</v>
      </c>
      <c r="AJ51">
        <v>0</v>
      </c>
      <c r="AK51">
        <v>52.520738000000001</v>
      </c>
      <c r="AL51">
        <v>1.3421099999999999</v>
      </c>
      <c r="AM51">
        <v>0</v>
      </c>
      <c r="AN51">
        <v>0.64444199999999996</v>
      </c>
      <c r="AO51">
        <v>0</v>
      </c>
      <c r="AP51">
        <v>0</v>
      </c>
      <c r="AQ51">
        <v>0</v>
      </c>
      <c r="AR51">
        <v>2.1252</v>
      </c>
      <c r="AS51">
        <v>4.5316419999999997</v>
      </c>
      <c r="AT51">
        <v>19.25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1841.5586179999998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573.51223400000003</v>
      </c>
      <c r="L52">
        <v>239.935272</v>
      </c>
      <c r="M52">
        <v>88.55</v>
      </c>
      <c r="N52">
        <v>113.695312</v>
      </c>
      <c r="O52">
        <v>59.511375000000001</v>
      </c>
      <c r="P52">
        <v>120.87796899999999</v>
      </c>
      <c r="Q52">
        <v>9.933192</v>
      </c>
      <c r="R52">
        <v>40.418261999999999</v>
      </c>
      <c r="S52">
        <v>21.45759</v>
      </c>
      <c r="T52">
        <v>0</v>
      </c>
      <c r="U52">
        <v>335.88843800000001</v>
      </c>
      <c r="V52">
        <v>19.952625000000001</v>
      </c>
      <c r="W52">
        <v>44.240735000000001</v>
      </c>
      <c r="X52">
        <v>94.652249999999995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1.8523309999999999</v>
      </c>
      <c r="AF52">
        <v>8.5412250000000007</v>
      </c>
      <c r="AG52">
        <v>42.145949999999999</v>
      </c>
      <c r="AH52">
        <v>0</v>
      </c>
      <c r="AI52">
        <v>0</v>
      </c>
      <c r="AJ52">
        <v>0</v>
      </c>
      <c r="AK52">
        <v>52.520738000000001</v>
      </c>
      <c r="AL52">
        <v>1.3421099999999999</v>
      </c>
      <c r="AM52">
        <v>0</v>
      </c>
      <c r="AN52">
        <v>0.64444199999999996</v>
      </c>
      <c r="AO52">
        <v>0</v>
      </c>
      <c r="AP52">
        <v>0</v>
      </c>
      <c r="AQ52">
        <v>0</v>
      </c>
      <c r="AR52">
        <v>2.1252</v>
      </c>
      <c r="AS52">
        <v>4.5316419999999997</v>
      </c>
      <c r="AT52">
        <v>19.25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1895.5788919999998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552.47500000000002</v>
      </c>
      <c r="L53">
        <v>235.122772</v>
      </c>
      <c r="M53">
        <v>88.55</v>
      </c>
      <c r="N53">
        <v>113.695312</v>
      </c>
      <c r="O53">
        <v>59.511375000000001</v>
      </c>
      <c r="P53">
        <v>120.87796899999999</v>
      </c>
      <c r="Q53">
        <v>9.2765749999999993</v>
      </c>
      <c r="R53">
        <v>40.800471000000002</v>
      </c>
      <c r="S53">
        <v>18.855855999999999</v>
      </c>
      <c r="T53">
        <v>0</v>
      </c>
      <c r="U53">
        <v>335.88843800000001</v>
      </c>
      <c r="V53">
        <v>19.952625000000001</v>
      </c>
      <c r="W53">
        <v>44.240735000000001</v>
      </c>
      <c r="X53">
        <v>94.652249999999995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1.8523309999999999</v>
      </c>
      <c r="AF53">
        <v>8.5412250000000007</v>
      </c>
      <c r="AG53">
        <v>42.145949999999999</v>
      </c>
      <c r="AH53">
        <v>0</v>
      </c>
      <c r="AI53">
        <v>0</v>
      </c>
      <c r="AJ53">
        <v>0</v>
      </c>
      <c r="AK53">
        <v>52.520738000000001</v>
      </c>
      <c r="AL53">
        <v>1.3421099999999999</v>
      </c>
      <c r="AM53">
        <v>0</v>
      </c>
      <c r="AN53">
        <v>0.64444199999999996</v>
      </c>
      <c r="AO53">
        <v>0</v>
      </c>
      <c r="AP53">
        <v>0</v>
      </c>
      <c r="AQ53">
        <v>0</v>
      </c>
      <c r="AR53">
        <v>2.1252</v>
      </c>
      <c r="AS53">
        <v>4.5316419999999997</v>
      </c>
      <c r="AT53">
        <v>18.896532000000001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1866.499548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523.6</v>
      </c>
      <c r="L54">
        <v>235.122772</v>
      </c>
      <c r="M54">
        <v>88.55</v>
      </c>
      <c r="N54">
        <v>113.695312</v>
      </c>
      <c r="O54">
        <v>59.511375000000001</v>
      </c>
      <c r="P54">
        <v>120.87796899999999</v>
      </c>
      <c r="Q54">
        <v>9.2765749999999993</v>
      </c>
      <c r="R54">
        <v>34.057870000000001</v>
      </c>
      <c r="S54">
        <v>18.855855999999999</v>
      </c>
      <c r="T54">
        <v>0</v>
      </c>
      <c r="U54">
        <v>335.88843800000001</v>
      </c>
      <c r="V54">
        <v>19.952625000000001</v>
      </c>
      <c r="W54">
        <v>44.240735000000001</v>
      </c>
      <c r="X54">
        <v>94.652249999999995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1.8523309999999999</v>
      </c>
      <c r="AF54">
        <v>8.5412250000000007</v>
      </c>
      <c r="AG54">
        <v>42.145949999999999</v>
      </c>
      <c r="AH54">
        <v>0</v>
      </c>
      <c r="AI54">
        <v>0</v>
      </c>
      <c r="AJ54">
        <v>0</v>
      </c>
      <c r="AK54">
        <v>52.520738000000001</v>
      </c>
      <c r="AL54">
        <v>1.3421099999999999</v>
      </c>
      <c r="AM54">
        <v>0</v>
      </c>
      <c r="AN54">
        <v>0.64444199999999996</v>
      </c>
      <c r="AO54">
        <v>0</v>
      </c>
      <c r="AP54">
        <v>0</v>
      </c>
      <c r="AQ54">
        <v>0</v>
      </c>
      <c r="AR54">
        <v>2.1252</v>
      </c>
      <c r="AS54">
        <v>4.5316419999999997</v>
      </c>
      <c r="AT54">
        <v>17.089652999999998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1829.0750680000001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471.80384299999997</v>
      </c>
      <c r="L55">
        <v>235.122772</v>
      </c>
      <c r="M55">
        <v>88.55</v>
      </c>
      <c r="N55">
        <v>113.695312</v>
      </c>
      <c r="O55">
        <v>59.511375000000001</v>
      </c>
      <c r="P55">
        <v>120.87796899999999</v>
      </c>
      <c r="Q55">
        <v>9.2765749999999993</v>
      </c>
      <c r="R55">
        <v>34.057870000000001</v>
      </c>
      <c r="S55">
        <v>18.855855999999999</v>
      </c>
      <c r="T55">
        <v>0</v>
      </c>
      <c r="U55">
        <v>335.88843800000001</v>
      </c>
      <c r="V55">
        <v>19.952625000000001</v>
      </c>
      <c r="W55">
        <v>44.240735000000001</v>
      </c>
      <c r="X55">
        <v>94.652249999999995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1.8523309999999999</v>
      </c>
      <c r="AF55">
        <v>8.5412250000000007</v>
      </c>
      <c r="AG55">
        <v>42.145949999999999</v>
      </c>
      <c r="AH55">
        <v>0</v>
      </c>
      <c r="AI55">
        <v>0</v>
      </c>
      <c r="AJ55">
        <v>0</v>
      </c>
      <c r="AK55">
        <v>52.520738000000001</v>
      </c>
      <c r="AL55">
        <v>1.3421099999999999</v>
      </c>
      <c r="AM55">
        <v>0</v>
      </c>
      <c r="AN55">
        <v>0.64444199999999996</v>
      </c>
      <c r="AO55">
        <v>0</v>
      </c>
      <c r="AP55">
        <v>0</v>
      </c>
      <c r="AQ55">
        <v>0</v>
      </c>
      <c r="AR55">
        <v>37.191000000000003</v>
      </c>
      <c r="AS55">
        <v>4.5316419999999997</v>
      </c>
      <c r="AT55">
        <v>18.923943999999999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1814.1790019999999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379.22500000000002</v>
      </c>
      <c r="L56">
        <v>232.92500000000001</v>
      </c>
      <c r="M56">
        <v>88.55</v>
      </c>
      <c r="N56">
        <v>113.695312</v>
      </c>
      <c r="O56">
        <v>59.511375000000001</v>
      </c>
      <c r="P56">
        <v>120.87796899999999</v>
      </c>
      <c r="Q56">
        <v>7.7</v>
      </c>
      <c r="R56">
        <v>34.057870000000001</v>
      </c>
      <c r="S56">
        <v>14.4375</v>
      </c>
      <c r="T56">
        <v>0</v>
      </c>
      <c r="U56">
        <v>335.88843800000001</v>
      </c>
      <c r="V56">
        <v>19.952625000000001</v>
      </c>
      <c r="W56">
        <v>44.144485000000003</v>
      </c>
      <c r="X56">
        <v>94.652249999999995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1.8523309999999999</v>
      </c>
      <c r="AF56">
        <v>8.5412250000000007</v>
      </c>
      <c r="AG56">
        <v>42.145949999999999</v>
      </c>
      <c r="AH56">
        <v>0</v>
      </c>
      <c r="AI56">
        <v>0</v>
      </c>
      <c r="AJ56">
        <v>0</v>
      </c>
      <c r="AK56">
        <v>52.520738000000001</v>
      </c>
      <c r="AL56">
        <v>1.3421099999999999</v>
      </c>
      <c r="AM56">
        <v>0</v>
      </c>
      <c r="AN56">
        <v>0.64444199999999996</v>
      </c>
      <c r="AO56">
        <v>0</v>
      </c>
      <c r="AP56">
        <v>0</v>
      </c>
      <c r="AQ56">
        <v>0</v>
      </c>
      <c r="AR56">
        <v>37.191000000000003</v>
      </c>
      <c r="AS56">
        <v>4.5316419999999997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1713.6372620000002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364.78750000000002</v>
      </c>
      <c r="L57">
        <v>232.92500000000001</v>
      </c>
      <c r="M57">
        <v>88.55</v>
      </c>
      <c r="N57">
        <v>113.695312</v>
      </c>
      <c r="O57">
        <v>59.511375000000001</v>
      </c>
      <c r="P57">
        <v>120.87796899999999</v>
      </c>
      <c r="Q57">
        <v>7.7</v>
      </c>
      <c r="R57">
        <v>34.057870000000001</v>
      </c>
      <c r="S57">
        <v>14.4375</v>
      </c>
      <c r="T57">
        <v>0</v>
      </c>
      <c r="U57">
        <v>335.88843800000001</v>
      </c>
      <c r="V57">
        <v>19.952625000000001</v>
      </c>
      <c r="W57">
        <v>44.659114000000002</v>
      </c>
      <c r="X57">
        <v>94.652249999999995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1.8523309999999999</v>
      </c>
      <c r="AF57">
        <v>8.5412250000000007</v>
      </c>
      <c r="AG57">
        <v>42.145949999999999</v>
      </c>
      <c r="AH57">
        <v>0</v>
      </c>
      <c r="AI57">
        <v>0</v>
      </c>
      <c r="AJ57">
        <v>0</v>
      </c>
      <c r="AK57">
        <v>52.520738000000001</v>
      </c>
      <c r="AL57">
        <v>1.3421099999999999</v>
      </c>
      <c r="AM57">
        <v>0</v>
      </c>
      <c r="AN57">
        <v>0.64444199999999996</v>
      </c>
      <c r="AO57">
        <v>0</v>
      </c>
      <c r="AP57">
        <v>0</v>
      </c>
      <c r="AQ57">
        <v>0</v>
      </c>
      <c r="AR57">
        <v>4.2504</v>
      </c>
      <c r="AS57">
        <v>4.5316419999999997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1666.7737910000001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364.78750000000002</v>
      </c>
      <c r="L58">
        <v>232.92500000000001</v>
      </c>
      <c r="M58">
        <v>88.55</v>
      </c>
      <c r="N58">
        <v>113.695312</v>
      </c>
      <c r="O58">
        <v>59.511375000000001</v>
      </c>
      <c r="P58">
        <v>120.87796899999999</v>
      </c>
      <c r="Q58">
        <v>7.7</v>
      </c>
      <c r="R58">
        <v>25.763334</v>
      </c>
      <c r="S58">
        <v>14.4375</v>
      </c>
      <c r="T58">
        <v>0</v>
      </c>
      <c r="U58">
        <v>335.88843800000001</v>
      </c>
      <c r="V58">
        <v>16.001947999999999</v>
      </c>
      <c r="W58">
        <v>44.659114000000002</v>
      </c>
      <c r="X58">
        <v>94.652249999999995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1.8523309999999999</v>
      </c>
      <c r="AF58">
        <v>8.5412250000000007</v>
      </c>
      <c r="AG58">
        <v>42.145949999999999</v>
      </c>
      <c r="AH58">
        <v>0</v>
      </c>
      <c r="AI58">
        <v>0</v>
      </c>
      <c r="AJ58">
        <v>0</v>
      </c>
      <c r="AK58">
        <v>52.520738000000001</v>
      </c>
      <c r="AL58">
        <v>1.3421099999999999</v>
      </c>
      <c r="AM58">
        <v>0</v>
      </c>
      <c r="AN58">
        <v>0.64444199999999996</v>
      </c>
      <c r="AO58">
        <v>0</v>
      </c>
      <c r="AP58">
        <v>0</v>
      </c>
      <c r="AQ58">
        <v>0</v>
      </c>
      <c r="AR58">
        <v>3.1878000000000002</v>
      </c>
      <c r="AS58">
        <v>4.5316419999999997</v>
      </c>
      <c r="AT58">
        <v>18.141186999999999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1652.3571650000004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364.78750000000002</v>
      </c>
      <c r="L59">
        <v>232.92500000000001</v>
      </c>
      <c r="M59">
        <v>88.55</v>
      </c>
      <c r="N59">
        <v>113.695312</v>
      </c>
      <c r="O59">
        <v>59.511375000000001</v>
      </c>
      <c r="P59">
        <v>120.87796899999999</v>
      </c>
      <c r="Q59">
        <v>7.7</v>
      </c>
      <c r="R59">
        <v>25.763334</v>
      </c>
      <c r="S59">
        <v>14.4375</v>
      </c>
      <c r="T59">
        <v>0</v>
      </c>
      <c r="U59">
        <v>335.88843800000001</v>
      </c>
      <c r="V59">
        <v>16.001947999999999</v>
      </c>
      <c r="W59">
        <v>44.659114000000002</v>
      </c>
      <c r="X59">
        <v>94.652249999999995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1.8523309999999999</v>
      </c>
      <c r="AF59">
        <v>8.5412250000000007</v>
      </c>
      <c r="AG59">
        <v>42.145949999999999</v>
      </c>
      <c r="AH59">
        <v>0</v>
      </c>
      <c r="AI59">
        <v>0</v>
      </c>
      <c r="AJ59">
        <v>0</v>
      </c>
      <c r="AK59">
        <v>52.520738000000001</v>
      </c>
      <c r="AL59">
        <v>1.3421099999999999</v>
      </c>
      <c r="AM59">
        <v>0</v>
      </c>
      <c r="AN59">
        <v>0.64444199999999996</v>
      </c>
      <c r="AO59">
        <v>0</v>
      </c>
      <c r="AP59">
        <v>0</v>
      </c>
      <c r="AQ59">
        <v>13.461525</v>
      </c>
      <c r="AR59">
        <v>3.1878000000000002</v>
      </c>
      <c r="AS59">
        <v>4.5316419999999997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1666.9275030000003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364.78750000000002</v>
      </c>
      <c r="L60">
        <v>232.92500000000001</v>
      </c>
      <c r="M60">
        <v>88.55</v>
      </c>
      <c r="N60">
        <v>113.695312</v>
      </c>
      <c r="O60">
        <v>59.511375000000001</v>
      </c>
      <c r="P60">
        <v>120.87796899999999</v>
      </c>
      <c r="Q60">
        <v>7.7</v>
      </c>
      <c r="R60">
        <v>25.763334</v>
      </c>
      <c r="S60">
        <v>14.4375</v>
      </c>
      <c r="T60">
        <v>0</v>
      </c>
      <c r="U60">
        <v>335.88843800000001</v>
      </c>
      <c r="V60">
        <v>16.001947999999999</v>
      </c>
      <c r="W60">
        <v>44.659114000000002</v>
      </c>
      <c r="X60">
        <v>94.652249999999995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1.8523309999999999</v>
      </c>
      <c r="AF60">
        <v>8.5412250000000007</v>
      </c>
      <c r="AG60">
        <v>42.145949999999999</v>
      </c>
      <c r="AH60">
        <v>0</v>
      </c>
      <c r="AI60">
        <v>0</v>
      </c>
      <c r="AJ60">
        <v>0</v>
      </c>
      <c r="AK60">
        <v>52.520738000000001</v>
      </c>
      <c r="AL60">
        <v>1.3421099999999999</v>
      </c>
      <c r="AM60">
        <v>0</v>
      </c>
      <c r="AN60">
        <v>0.64444199999999996</v>
      </c>
      <c r="AO60">
        <v>0</v>
      </c>
      <c r="AP60">
        <v>0</v>
      </c>
      <c r="AQ60">
        <v>13.461525</v>
      </c>
      <c r="AR60">
        <v>3.1878000000000002</v>
      </c>
      <c r="AS60">
        <v>4.5316419999999997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1666.9275030000003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364.78750000000002</v>
      </c>
      <c r="L61">
        <v>232.92500000000001</v>
      </c>
      <c r="M61">
        <v>88.55</v>
      </c>
      <c r="N61">
        <v>113.695312</v>
      </c>
      <c r="O61">
        <v>59.511375000000001</v>
      </c>
      <c r="P61">
        <v>120.87796899999999</v>
      </c>
      <c r="Q61">
        <v>7.7</v>
      </c>
      <c r="R61">
        <v>25.763334</v>
      </c>
      <c r="S61">
        <v>14.4375</v>
      </c>
      <c r="T61">
        <v>0</v>
      </c>
      <c r="U61">
        <v>335.88843800000001</v>
      </c>
      <c r="V61">
        <v>16.001947999999999</v>
      </c>
      <c r="W61">
        <v>44.659114000000002</v>
      </c>
      <c r="X61">
        <v>94.652249999999995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1.8523309999999999</v>
      </c>
      <c r="AF61">
        <v>8.5412250000000007</v>
      </c>
      <c r="AG61">
        <v>42.145949999999999</v>
      </c>
      <c r="AH61">
        <v>0</v>
      </c>
      <c r="AI61">
        <v>0</v>
      </c>
      <c r="AJ61">
        <v>0</v>
      </c>
      <c r="AK61">
        <v>52.520738000000001</v>
      </c>
      <c r="AL61">
        <v>1.3421099999999999</v>
      </c>
      <c r="AM61">
        <v>0</v>
      </c>
      <c r="AN61">
        <v>0.64444199999999996</v>
      </c>
      <c r="AO61">
        <v>0</v>
      </c>
      <c r="AP61">
        <v>0</v>
      </c>
      <c r="AQ61">
        <v>13.461525</v>
      </c>
      <c r="AR61">
        <v>3.1878000000000002</v>
      </c>
      <c r="AS61">
        <v>4.5316419999999997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1666.9275030000003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364.78750000000002</v>
      </c>
      <c r="L62">
        <v>232.92500000000001</v>
      </c>
      <c r="M62">
        <v>88.55</v>
      </c>
      <c r="N62">
        <v>113.695312</v>
      </c>
      <c r="O62">
        <v>59.511375000000001</v>
      </c>
      <c r="P62">
        <v>120.87796899999999</v>
      </c>
      <c r="Q62">
        <v>7.7</v>
      </c>
      <c r="R62">
        <v>25.763334</v>
      </c>
      <c r="S62">
        <v>14.4375</v>
      </c>
      <c r="T62">
        <v>0</v>
      </c>
      <c r="U62">
        <v>335.88843800000001</v>
      </c>
      <c r="V62">
        <v>16.001947999999999</v>
      </c>
      <c r="W62">
        <v>44.659114000000002</v>
      </c>
      <c r="X62">
        <v>94.652249999999995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1.8523309999999999</v>
      </c>
      <c r="AF62">
        <v>8.5412250000000007</v>
      </c>
      <c r="AG62">
        <v>42.145949999999999</v>
      </c>
      <c r="AH62">
        <v>0</v>
      </c>
      <c r="AI62">
        <v>0</v>
      </c>
      <c r="AJ62">
        <v>0</v>
      </c>
      <c r="AK62">
        <v>52.520738000000001</v>
      </c>
      <c r="AL62">
        <v>1.3421099999999999</v>
      </c>
      <c r="AM62">
        <v>0</v>
      </c>
      <c r="AN62">
        <v>0.64444199999999996</v>
      </c>
      <c r="AO62">
        <v>0</v>
      </c>
      <c r="AP62">
        <v>0</v>
      </c>
      <c r="AQ62">
        <v>26.983688000000001</v>
      </c>
      <c r="AR62">
        <v>3.1878000000000002</v>
      </c>
      <c r="AS62">
        <v>4.5316419999999997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1680.4496660000004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364.78750000000002</v>
      </c>
      <c r="L63">
        <v>232.92500000000001</v>
      </c>
      <c r="M63">
        <v>88.55</v>
      </c>
      <c r="N63">
        <v>113.695312</v>
      </c>
      <c r="O63">
        <v>59.511375000000001</v>
      </c>
      <c r="P63">
        <v>120.87796899999999</v>
      </c>
      <c r="Q63">
        <v>7.7</v>
      </c>
      <c r="R63">
        <v>34.057870000000001</v>
      </c>
      <c r="S63">
        <v>14.4375</v>
      </c>
      <c r="T63">
        <v>0</v>
      </c>
      <c r="U63">
        <v>335.88843800000001</v>
      </c>
      <c r="V63">
        <v>19.952625000000001</v>
      </c>
      <c r="W63">
        <v>44.659114000000002</v>
      </c>
      <c r="X63">
        <v>94.652249999999995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1.8523309999999999</v>
      </c>
      <c r="AF63">
        <v>8.5412250000000007</v>
      </c>
      <c r="AG63">
        <v>42.145949999999999</v>
      </c>
      <c r="AH63">
        <v>0</v>
      </c>
      <c r="AI63">
        <v>0</v>
      </c>
      <c r="AJ63">
        <v>0</v>
      </c>
      <c r="AK63">
        <v>52.520738000000001</v>
      </c>
      <c r="AL63">
        <v>1.3421099999999999</v>
      </c>
      <c r="AM63">
        <v>0</v>
      </c>
      <c r="AN63">
        <v>0.64444199999999996</v>
      </c>
      <c r="AO63">
        <v>0</v>
      </c>
      <c r="AP63">
        <v>0</v>
      </c>
      <c r="AQ63">
        <v>26.983688000000001</v>
      </c>
      <c r="AR63">
        <v>3.1878000000000002</v>
      </c>
      <c r="AS63">
        <v>4.5316419999999997</v>
      </c>
      <c r="AT63">
        <v>19.25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1692.6948790000001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364.78750000000002</v>
      </c>
      <c r="L64">
        <v>232.92500000000001</v>
      </c>
      <c r="M64">
        <v>88.55</v>
      </c>
      <c r="N64">
        <v>113.695312</v>
      </c>
      <c r="O64">
        <v>59.511375000000001</v>
      </c>
      <c r="P64">
        <v>120.87796899999999</v>
      </c>
      <c r="Q64">
        <v>7.7</v>
      </c>
      <c r="R64">
        <v>34.057870000000001</v>
      </c>
      <c r="S64">
        <v>14.4375</v>
      </c>
      <c r="T64">
        <v>0</v>
      </c>
      <c r="U64">
        <v>335.88843800000001</v>
      </c>
      <c r="V64">
        <v>19.952625000000001</v>
      </c>
      <c r="W64">
        <v>44.659114000000002</v>
      </c>
      <c r="X64">
        <v>94.652249999999995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1.8523309999999999</v>
      </c>
      <c r="AF64">
        <v>8.5412250000000007</v>
      </c>
      <c r="AG64">
        <v>42.145949999999999</v>
      </c>
      <c r="AH64">
        <v>0</v>
      </c>
      <c r="AI64">
        <v>0</v>
      </c>
      <c r="AJ64">
        <v>0</v>
      </c>
      <c r="AK64">
        <v>52.520738000000001</v>
      </c>
      <c r="AL64">
        <v>1.3421099999999999</v>
      </c>
      <c r="AM64">
        <v>0</v>
      </c>
      <c r="AN64">
        <v>0.64444199999999996</v>
      </c>
      <c r="AO64">
        <v>0</v>
      </c>
      <c r="AP64">
        <v>0</v>
      </c>
      <c r="AQ64">
        <v>41.476050000000001</v>
      </c>
      <c r="AR64">
        <v>3.1878000000000002</v>
      </c>
      <c r="AS64">
        <v>4.5316419999999997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1707.1872410000001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365.75</v>
      </c>
      <c r="L65">
        <v>233.88749999999999</v>
      </c>
      <c r="M65">
        <v>88.55</v>
      </c>
      <c r="N65">
        <v>113.695312</v>
      </c>
      <c r="O65">
        <v>59.511375000000001</v>
      </c>
      <c r="P65">
        <v>120.87796899999999</v>
      </c>
      <c r="Q65">
        <v>7.7</v>
      </c>
      <c r="R65">
        <v>34.057870000000001</v>
      </c>
      <c r="S65">
        <v>14.4375</v>
      </c>
      <c r="T65">
        <v>0</v>
      </c>
      <c r="U65">
        <v>335.88843800000001</v>
      </c>
      <c r="V65">
        <v>19.952625000000001</v>
      </c>
      <c r="W65">
        <v>44.659114000000002</v>
      </c>
      <c r="X65">
        <v>94.652249999999995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1.8523309999999999</v>
      </c>
      <c r="AF65">
        <v>8.5412250000000007</v>
      </c>
      <c r="AG65">
        <v>42.145949999999999</v>
      </c>
      <c r="AH65">
        <v>0</v>
      </c>
      <c r="AI65">
        <v>0</v>
      </c>
      <c r="AJ65">
        <v>0</v>
      </c>
      <c r="AK65">
        <v>52.520738000000001</v>
      </c>
      <c r="AL65">
        <v>2.23685</v>
      </c>
      <c r="AM65">
        <v>0</v>
      </c>
      <c r="AN65">
        <v>0.64444199999999996</v>
      </c>
      <c r="AO65">
        <v>0</v>
      </c>
      <c r="AP65">
        <v>0</v>
      </c>
      <c r="AQ65">
        <v>41.476050000000001</v>
      </c>
      <c r="AR65">
        <v>3.1878000000000002</v>
      </c>
      <c r="AS65">
        <v>4.5316419999999997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1710.006981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365.75</v>
      </c>
      <c r="L66">
        <v>233.88749999999999</v>
      </c>
      <c r="M66">
        <v>88.55</v>
      </c>
      <c r="N66">
        <v>113.695312</v>
      </c>
      <c r="O66">
        <v>59.511375000000001</v>
      </c>
      <c r="P66">
        <v>120.87796899999999</v>
      </c>
      <c r="Q66">
        <v>7.7</v>
      </c>
      <c r="R66">
        <v>34.057870000000001</v>
      </c>
      <c r="S66">
        <v>14.4375</v>
      </c>
      <c r="T66">
        <v>0</v>
      </c>
      <c r="U66">
        <v>335.88843800000001</v>
      </c>
      <c r="V66">
        <v>19.952625000000001</v>
      </c>
      <c r="W66">
        <v>44.659114000000002</v>
      </c>
      <c r="X66">
        <v>94.652249999999995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1.8523309999999999</v>
      </c>
      <c r="AF66">
        <v>8.5412250000000007</v>
      </c>
      <c r="AG66">
        <v>42.145949999999999</v>
      </c>
      <c r="AH66">
        <v>0</v>
      </c>
      <c r="AI66">
        <v>0</v>
      </c>
      <c r="AJ66">
        <v>0</v>
      </c>
      <c r="AK66">
        <v>52.520738000000001</v>
      </c>
      <c r="AL66">
        <v>2.23685</v>
      </c>
      <c r="AM66">
        <v>0</v>
      </c>
      <c r="AN66">
        <v>0.64444199999999996</v>
      </c>
      <c r="AO66">
        <v>0</v>
      </c>
      <c r="AP66">
        <v>0</v>
      </c>
      <c r="AQ66">
        <v>41.476050000000001</v>
      </c>
      <c r="AR66">
        <v>3.1878000000000002</v>
      </c>
      <c r="AS66">
        <v>4.5316419999999997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1710.006981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406.15372300000001</v>
      </c>
      <c r="L67">
        <v>233.88749999999999</v>
      </c>
      <c r="M67">
        <v>88.55</v>
      </c>
      <c r="N67">
        <v>113.695312</v>
      </c>
      <c r="O67">
        <v>59.511375000000001</v>
      </c>
      <c r="P67">
        <v>120.87796899999999</v>
      </c>
      <c r="Q67">
        <v>7.7</v>
      </c>
      <c r="R67">
        <v>34.057870000000001</v>
      </c>
      <c r="S67">
        <v>14.4375</v>
      </c>
      <c r="T67">
        <v>0</v>
      </c>
      <c r="U67">
        <v>335.88843800000001</v>
      </c>
      <c r="V67">
        <v>19.952625000000001</v>
      </c>
      <c r="W67">
        <v>44.659114000000002</v>
      </c>
      <c r="X67">
        <v>94.652249999999995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15.860894999999999</v>
      </c>
      <c r="AF67">
        <v>8.5412250000000007</v>
      </c>
      <c r="AG67">
        <v>42.145949999999999</v>
      </c>
      <c r="AH67">
        <v>0</v>
      </c>
      <c r="AI67">
        <v>0</v>
      </c>
      <c r="AJ67">
        <v>0</v>
      </c>
      <c r="AK67">
        <v>52.520738000000001</v>
      </c>
      <c r="AL67">
        <v>2.23685</v>
      </c>
      <c r="AM67">
        <v>0</v>
      </c>
      <c r="AN67">
        <v>0.64444199999999996</v>
      </c>
      <c r="AO67">
        <v>0</v>
      </c>
      <c r="AP67">
        <v>0</v>
      </c>
      <c r="AQ67">
        <v>41.476050000000001</v>
      </c>
      <c r="AR67">
        <v>3.1878000000000002</v>
      </c>
      <c r="AS67">
        <v>4.5316419999999997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1764.4192679999999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447.5625</v>
      </c>
      <c r="L68">
        <v>287.09777200000002</v>
      </c>
      <c r="M68">
        <v>88.55</v>
      </c>
      <c r="N68">
        <v>113.695312</v>
      </c>
      <c r="O68">
        <v>59.511375000000001</v>
      </c>
      <c r="P68">
        <v>120.87796899999999</v>
      </c>
      <c r="Q68">
        <v>9.2765749999999993</v>
      </c>
      <c r="R68">
        <v>34.057870000000001</v>
      </c>
      <c r="S68">
        <v>18.855855999999999</v>
      </c>
      <c r="T68">
        <v>0</v>
      </c>
      <c r="U68">
        <v>335.88843800000001</v>
      </c>
      <c r="V68">
        <v>19.952625000000001</v>
      </c>
      <c r="W68">
        <v>44.659114000000002</v>
      </c>
      <c r="X68">
        <v>94.652249999999995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15.860894999999999</v>
      </c>
      <c r="AF68">
        <v>8.5412250000000007</v>
      </c>
      <c r="AG68">
        <v>42.145949999999999</v>
      </c>
      <c r="AH68">
        <v>0</v>
      </c>
      <c r="AI68">
        <v>0</v>
      </c>
      <c r="AJ68">
        <v>0</v>
      </c>
      <c r="AK68">
        <v>52.520738000000001</v>
      </c>
      <c r="AL68">
        <v>2.23685</v>
      </c>
      <c r="AM68">
        <v>0</v>
      </c>
      <c r="AN68">
        <v>0.64444199999999996</v>
      </c>
      <c r="AO68">
        <v>0</v>
      </c>
      <c r="AP68">
        <v>0</v>
      </c>
      <c r="AQ68">
        <v>41.476050000000001</v>
      </c>
      <c r="AR68">
        <v>3.1878000000000002</v>
      </c>
      <c r="AS68">
        <v>4.5316419999999997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1865.033248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524.37345700000003</v>
      </c>
      <c r="L69">
        <v>335.53992599999998</v>
      </c>
      <c r="M69">
        <v>88.55</v>
      </c>
      <c r="N69">
        <v>113.695312</v>
      </c>
      <c r="O69">
        <v>59.511375000000001</v>
      </c>
      <c r="P69">
        <v>120.87796899999999</v>
      </c>
      <c r="Q69">
        <v>9.2765749999999993</v>
      </c>
      <c r="R69">
        <v>34.057870000000001</v>
      </c>
      <c r="S69">
        <v>18.855855999999999</v>
      </c>
      <c r="T69">
        <v>0</v>
      </c>
      <c r="U69">
        <v>335.88843800000001</v>
      </c>
      <c r="V69">
        <v>19.952625000000001</v>
      </c>
      <c r="W69">
        <v>44.659114000000002</v>
      </c>
      <c r="X69">
        <v>94.652249999999995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15.860894999999999</v>
      </c>
      <c r="AF69">
        <v>8.5412250000000007</v>
      </c>
      <c r="AG69">
        <v>42.145949999999999</v>
      </c>
      <c r="AH69">
        <v>0</v>
      </c>
      <c r="AI69">
        <v>0</v>
      </c>
      <c r="AJ69">
        <v>0</v>
      </c>
      <c r="AK69">
        <v>52.520738000000001</v>
      </c>
      <c r="AL69">
        <v>2.23685</v>
      </c>
      <c r="AM69">
        <v>0</v>
      </c>
      <c r="AN69">
        <v>0.64444199999999996</v>
      </c>
      <c r="AO69">
        <v>0</v>
      </c>
      <c r="AP69">
        <v>0</v>
      </c>
      <c r="AQ69">
        <v>41.476050000000001</v>
      </c>
      <c r="AR69">
        <v>3.1878000000000002</v>
      </c>
      <c r="AS69">
        <v>4.5316419999999997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1990.2863589999999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629.37826900000005</v>
      </c>
      <c r="L70">
        <v>408.84189500000002</v>
      </c>
      <c r="M70">
        <v>88.55</v>
      </c>
      <c r="N70">
        <v>113.695312</v>
      </c>
      <c r="O70">
        <v>59.511375000000001</v>
      </c>
      <c r="P70">
        <v>120.87796899999999</v>
      </c>
      <c r="Q70">
        <v>10.164</v>
      </c>
      <c r="R70">
        <v>40.650903</v>
      </c>
      <c r="S70">
        <v>25.400471</v>
      </c>
      <c r="T70">
        <v>0</v>
      </c>
      <c r="U70">
        <v>335.88843800000001</v>
      </c>
      <c r="V70">
        <v>19.952625000000001</v>
      </c>
      <c r="W70">
        <v>44.659114000000002</v>
      </c>
      <c r="X70">
        <v>94.652249999999995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15.860894999999999</v>
      </c>
      <c r="AF70">
        <v>8.5412250000000007</v>
      </c>
      <c r="AG70">
        <v>42.145949999999999</v>
      </c>
      <c r="AH70">
        <v>18.229749999999999</v>
      </c>
      <c r="AI70">
        <v>0</v>
      </c>
      <c r="AJ70">
        <v>0</v>
      </c>
      <c r="AK70">
        <v>52.520738000000001</v>
      </c>
      <c r="AL70">
        <v>2.23685</v>
      </c>
      <c r="AM70">
        <v>0</v>
      </c>
      <c r="AN70">
        <v>0.64444199999999996</v>
      </c>
      <c r="AO70">
        <v>0</v>
      </c>
      <c r="AP70">
        <v>0</v>
      </c>
      <c r="AQ70">
        <v>41.476050000000001</v>
      </c>
      <c r="AR70">
        <v>3.1878000000000002</v>
      </c>
      <c r="AS70">
        <v>4.5316419999999997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2200.8479629999997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629.37826900000005</v>
      </c>
      <c r="L71">
        <v>419.10618799999997</v>
      </c>
      <c r="M71">
        <v>88.55</v>
      </c>
      <c r="N71">
        <v>113.695312</v>
      </c>
      <c r="O71">
        <v>59.511375000000001</v>
      </c>
      <c r="P71">
        <v>120.87796899999999</v>
      </c>
      <c r="Q71">
        <v>10.164</v>
      </c>
      <c r="R71">
        <v>40.800471000000002</v>
      </c>
      <c r="S71">
        <v>25.400471</v>
      </c>
      <c r="T71">
        <v>0</v>
      </c>
      <c r="U71">
        <v>335.88843800000001</v>
      </c>
      <c r="V71">
        <v>19.952625000000001</v>
      </c>
      <c r="W71">
        <v>44.659114000000002</v>
      </c>
      <c r="X71">
        <v>94.652249999999995</v>
      </c>
      <c r="Y71">
        <v>0</v>
      </c>
      <c r="Z71">
        <v>0</v>
      </c>
      <c r="AA71">
        <v>0</v>
      </c>
      <c r="AB71">
        <v>3.2075309999999999</v>
      </c>
      <c r="AC71">
        <v>0</v>
      </c>
      <c r="AD71">
        <v>0</v>
      </c>
      <c r="AE71">
        <v>15.860894999999999</v>
      </c>
      <c r="AF71">
        <v>17.082450000000001</v>
      </c>
      <c r="AG71">
        <v>42.145949999999999</v>
      </c>
      <c r="AH71">
        <v>36.459499999999998</v>
      </c>
      <c r="AI71">
        <v>0</v>
      </c>
      <c r="AJ71">
        <v>0</v>
      </c>
      <c r="AK71">
        <v>52.520738000000001</v>
      </c>
      <c r="AL71">
        <v>2.23685</v>
      </c>
      <c r="AM71">
        <v>0</v>
      </c>
      <c r="AN71">
        <v>0.64444199999999996</v>
      </c>
      <c r="AO71">
        <v>0</v>
      </c>
      <c r="AP71">
        <v>0</v>
      </c>
      <c r="AQ71">
        <v>41.476050000000001</v>
      </c>
      <c r="AR71">
        <v>3.1878000000000002</v>
      </c>
      <c r="AS71">
        <v>4.5316419999999997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2241.2403300000001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653.72037499999999</v>
      </c>
      <c r="L72">
        <v>419.10618799999997</v>
      </c>
      <c r="M72">
        <v>88.55</v>
      </c>
      <c r="N72">
        <v>113.695312</v>
      </c>
      <c r="O72">
        <v>59.511375000000001</v>
      </c>
      <c r="P72">
        <v>120.87796899999999</v>
      </c>
      <c r="Q72">
        <v>10.164</v>
      </c>
      <c r="R72">
        <v>40.800471000000002</v>
      </c>
      <c r="S72">
        <v>25.400471</v>
      </c>
      <c r="T72">
        <v>0</v>
      </c>
      <c r="U72">
        <v>335.88843800000001</v>
      </c>
      <c r="V72">
        <v>19.952625000000001</v>
      </c>
      <c r="W72">
        <v>44.659114000000002</v>
      </c>
      <c r="X72">
        <v>94.652249999999995</v>
      </c>
      <c r="Y72">
        <v>0</v>
      </c>
      <c r="Z72">
        <v>1.0587500000000001</v>
      </c>
      <c r="AA72">
        <v>7.6037499999999998</v>
      </c>
      <c r="AB72">
        <v>12.573522000000001</v>
      </c>
      <c r="AC72">
        <v>0</v>
      </c>
      <c r="AD72">
        <v>7.6287750000000001</v>
      </c>
      <c r="AE72">
        <v>15.860894999999999</v>
      </c>
      <c r="AF72">
        <v>25.623674999999999</v>
      </c>
      <c r="AG72">
        <v>42.145949999999999</v>
      </c>
      <c r="AH72">
        <v>65.627099999999999</v>
      </c>
      <c r="AI72">
        <v>0</v>
      </c>
      <c r="AJ72">
        <v>0</v>
      </c>
      <c r="AK72">
        <v>52.520738000000001</v>
      </c>
      <c r="AL72">
        <v>6.7105499999999996</v>
      </c>
      <c r="AM72">
        <v>5.08073</v>
      </c>
      <c r="AN72">
        <v>0.64444199999999996</v>
      </c>
      <c r="AO72">
        <v>0</v>
      </c>
      <c r="AP72">
        <v>0</v>
      </c>
      <c r="AQ72">
        <v>41.476050000000001</v>
      </c>
      <c r="AR72">
        <v>3.1878000000000002</v>
      </c>
      <c r="AS72">
        <v>4.5316419999999997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2338.5029570000002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653.72037499999999</v>
      </c>
      <c r="L73">
        <v>419.10618799999997</v>
      </c>
      <c r="M73">
        <v>88.55</v>
      </c>
      <c r="N73">
        <v>113.695312</v>
      </c>
      <c r="O73">
        <v>59.511375000000001</v>
      </c>
      <c r="P73">
        <v>120.87796899999999</v>
      </c>
      <c r="Q73">
        <v>10.164</v>
      </c>
      <c r="R73">
        <v>40.800471000000002</v>
      </c>
      <c r="S73">
        <v>25.400471</v>
      </c>
      <c r="T73">
        <v>0</v>
      </c>
      <c r="U73">
        <v>335.88843800000001</v>
      </c>
      <c r="V73">
        <v>19.952625000000001</v>
      </c>
      <c r="W73">
        <v>44.659114000000002</v>
      </c>
      <c r="X73">
        <v>94.652249999999995</v>
      </c>
      <c r="Y73">
        <v>0</v>
      </c>
      <c r="Z73">
        <v>18.828810000000001</v>
      </c>
      <c r="AA73">
        <v>19.734773000000001</v>
      </c>
      <c r="AB73">
        <v>25.352326999999999</v>
      </c>
      <c r="AC73">
        <v>0</v>
      </c>
      <c r="AD73">
        <v>26.380303999999999</v>
      </c>
      <c r="AE73">
        <v>31.721789999999999</v>
      </c>
      <c r="AF73">
        <v>34.164900000000003</v>
      </c>
      <c r="AG73">
        <v>42.145949999999999</v>
      </c>
      <c r="AH73">
        <v>85.679824999999994</v>
      </c>
      <c r="AI73">
        <v>0</v>
      </c>
      <c r="AJ73">
        <v>0</v>
      </c>
      <c r="AK73">
        <v>52.520738000000001</v>
      </c>
      <c r="AL73">
        <v>53.684399999999997</v>
      </c>
      <c r="AM73">
        <v>10.161459000000001</v>
      </c>
      <c r="AN73">
        <v>0.64444199999999996</v>
      </c>
      <c r="AO73">
        <v>0</v>
      </c>
      <c r="AP73">
        <v>0</v>
      </c>
      <c r="AQ73">
        <v>41.476050000000001</v>
      </c>
      <c r="AR73">
        <v>3.1878000000000002</v>
      </c>
      <c r="AS73">
        <v>4.5316419999999997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2496.4437980000007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653.72037499999999</v>
      </c>
      <c r="L74">
        <v>419.10618799999997</v>
      </c>
      <c r="M74">
        <v>88.55</v>
      </c>
      <c r="N74">
        <v>113.695312</v>
      </c>
      <c r="O74">
        <v>59.511375000000001</v>
      </c>
      <c r="P74">
        <v>120.87796899999999</v>
      </c>
      <c r="Q74">
        <v>10.164</v>
      </c>
      <c r="R74">
        <v>40.800471000000002</v>
      </c>
      <c r="S74">
        <v>25.400471</v>
      </c>
      <c r="T74">
        <v>0</v>
      </c>
      <c r="U74">
        <v>335.88843800000001</v>
      </c>
      <c r="V74">
        <v>19.952625000000001</v>
      </c>
      <c r="W74">
        <v>44.659114000000002</v>
      </c>
      <c r="X74">
        <v>94.652249999999995</v>
      </c>
      <c r="Y74">
        <v>0</v>
      </c>
      <c r="Z74">
        <v>18.828810000000001</v>
      </c>
      <c r="AA74">
        <v>27.045017999999999</v>
      </c>
      <c r="AB74">
        <v>25.352326999999999</v>
      </c>
      <c r="AC74">
        <v>0</v>
      </c>
      <c r="AD74">
        <v>26.380303999999999</v>
      </c>
      <c r="AE74">
        <v>31.721789999999999</v>
      </c>
      <c r="AF74">
        <v>34.164900000000003</v>
      </c>
      <c r="AG74">
        <v>42.145949999999999</v>
      </c>
      <c r="AH74">
        <v>112.56870600000001</v>
      </c>
      <c r="AI74">
        <v>0</v>
      </c>
      <c r="AJ74">
        <v>0</v>
      </c>
      <c r="AK74">
        <v>52.520738000000001</v>
      </c>
      <c r="AL74">
        <v>53.684399999999997</v>
      </c>
      <c r="AM74">
        <v>15.211396000000001</v>
      </c>
      <c r="AN74">
        <v>0.64444199999999996</v>
      </c>
      <c r="AO74">
        <v>0</v>
      </c>
      <c r="AP74">
        <v>0</v>
      </c>
      <c r="AQ74">
        <v>41.476050000000001</v>
      </c>
      <c r="AR74">
        <v>3.1878000000000002</v>
      </c>
      <c r="AS74">
        <v>4.5316419999999997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2535.6928610000004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653.72037499999999</v>
      </c>
      <c r="L75">
        <v>419.10618799999997</v>
      </c>
      <c r="M75">
        <v>88.55</v>
      </c>
      <c r="N75">
        <v>113.695312</v>
      </c>
      <c r="O75">
        <v>59.511375000000001</v>
      </c>
      <c r="P75">
        <v>120.87796899999999</v>
      </c>
      <c r="Q75">
        <v>10.164</v>
      </c>
      <c r="R75">
        <v>40.800471000000002</v>
      </c>
      <c r="S75">
        <v>25.400471</v>
      </c>
      <c r="T75">
        <v>0</v>
      </c>
      <c r="U75">
        <v>335.88843800000001</v>
      </c>
      <c r="V75">
        <v>19.952625000000001</v>
      </c>
      <c r="W75">
        <v>44.659114000000002</v>
      </c>
      <c r="X75">
        <v>94.652249999999995</v>
      </c>
      <c r="Y75">
        <v>0</v>
      </c>
      <c r="Z75">
        <v>12.55254</v>
      </c>
      <c r="AA75">
        <v>27.045017999999999</v>
      </c>
      <c r="AB75">
        <v>25.352326999999999</v>
      </c>
      <c r="AC75">
        <v>0</v>
      </c>
      <c r="AD75">
        <v>26.380303999999999</v>
      </c>
      <c r="AE75">
        <v>31.721789999999999</v>
      </c>
      <c r="AF75">
        <v>34.164900000000003</v>
      </c>
      <c r="AG75">
        <v>42.145949999999999</v>
      </c>
      <c r="AH75">
        <v>112.56870600000001</v>
      </c>
      <c r="AI75">
        <v>0</v>
      </c>
      <c r="AJ75">
        <v>0</v>
      </c>
      <c r="AK75">
        <v>52.520738000000001</v>
      </c>
      <c r="AL75">
        <v>53.684399999999997</v>
      </c>
      <c r="AM75">
        <v>15.211396000000001</v>
      </c>
      <c r="AN75">
        <v>0.64444199999999996</v>
      </c>
      <c r="AO75">
        <v>0</v>
      </c>
      <c r="AP75">
        <v>0</v>
      </c>
      <c r="AQ75">
        <v>41.476050000000001</v>
      </c>
      <c r="AR75">
        <v>3.1878000000000002</v>
      </c>
      <c r="AS75">
        <v>4.5316419999999997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2529.4165910000006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653.72037499999999</v>
      </c>
      <c r="L76">
        <v>419.10618799999997</v>
      </c>
      <c r="M76">
        <v>88.55</v>
      </c>
      <c r="N76">
        <v>113.695312</v>
      </c>
      <c r="O76">
        <v>59.511375000000001</v>
      </c>
      <c r="P76">
        <v>120.87796899999999</v>
      </c>
      <c r="Q76">
        <v>10.164</v>
      </c>
      <c r="R76">
        <v>40.800471000000002</v>
      </c>
      <c r="S76">
        <v>25.400471</v>
      </c>
      <c r="T76">
        <v>0</v>
      </c>
      <c r="U76">
        <v>335.88843800000001</v>
      </c>
      <c r="V76">
        <v>19.952625000000001</v>
      </c>
      <c r="W76">
        <v>44.659114000000002</v>
      </c>
      <c r="X76">
        <v>94.652249999999995</v>
      </c>
      <c r="Y76">
        <v>0</v>
      </c>
      <c r="Z76">
        <v>12.55254</v>
      </c>
      <c r="AA76">
        <v>27.045017999999999</v>
      </c>
      <c r="AB76">
        <v>25.352326999999999</v>
      </c>
      <c r="AC76">
        <v>0</v>
      </c>
      <c r="AD76">
        <v>26.380303999999999</v>
      </c>
      <c r="AE76">
        <v>31.721789999999999</v>
      </c>
      <c r="AF76">
        <v>34.164900000000003</v>
      </c>
      <c r="AG76">
        <v>42.145949999999999</v>
      </c>
      <c r="AH76">
        <v>112.56870600000001</v>
      </c>
      <c r="AI76">
        <v>0</v>
      </c>
      <c r="AJ76">
        <v>0</v>
      </c>
      <c r="AK76">
        <v>52.520738000000001</v>
      </c>
      <c r="AL76">
        <v>53.684399999999997</v>
      </c>
      <c r="AM76">
        <v>15.211396000000001</v>
      </c>
      <c r="AN76">
        <v>0.64444199999999996</v>
      </c>
      <c r="AO76">
        <v>0</v>
      </c>
      <c r="AP76">
        <v>0</v>
      </c>
      <c r="AQ76">
        <v>41.476050000000001</v>
      </c>
      <c r="AR76">
        <v>3.1878000000000002</v>
      </c>
      <c r="AS76">
        <v>4.5316419999999997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2529.4165910000006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653.72037499999999</v>
      </c>
      <c r="L77">
        <v>419.10618799999997</v>
      </c>
      <c r="M77">
        <v>88.55</v>
      </c>
      <c r="N77">
        <v>113.695312</v>
      </c>
      <c r="O77">
        <v>59.511375000000001</v>
      </c>
      <c r="P77">
        <v>120.87796899999999</v>
      </c>
      <c r="Q77">
        <v>10.164</v>
      </c>
      <c r="R77">
        <v>40.800471000000002</v>
      </c>
      <c r="S77">
        <v>25.400471</v>
      </c>
      <c r="T77">
        <v>0</v>
      </c>
      <c r="U77">
        <v>346.71548000000001</v>
      </c>
      <c r="V77">
        <v>19.952625000000001</v>
      </c>
      <c r="W77">
        <v>44.659114000000002</v>
      </c>
      <c r="X77">
        <v>94.652249999999995</v>
      </c>
      <c r="Y77">
        <v>0</v>
      </c>
      <c r="Z77">
        <v>12.55254</v>
      </c>
      <c r="AA77">
        <v>27.045017999999999</v>
      </c>
      <c r="AB77">
        <v>25.352326999999999</v>
      </c>
      <c r="AC77">
        <v>0</v>
      </c>
      <c r="AD77">
        <v>26.380303999999999</v>
      </c>
      <c r="AE77">
        <v>31.721789999999999</v>
      </c>
      <c r="AF77">
        <v>34.164900000000003</v>
      </c>
      <c r="AG77">
        <v>42.145949999999999</v>
      </c>
      <c r="AH77">
        <v>112.56870600000001</v>
      </c>
      <c r="AI77">
        <v>0</v>
      </c>
      <c r="AJ77">
        <v>0</v>
      </c>
      <c r="AK77">
        <v>52.520738000000001</v>
      </c>
      <c r="AL77">
        <v>40.263300000000001</v>
      </c>
      <c r="AM77">
        <v>15.211396000000001</v>
      </c>
      <c r="AN77">
        <v>0.64444199999999996</v>
      </c>
      <c r="AO77">
        <v>0</v>
      </c>
      <c r="AP77">
        <v>0</v>
      </c>
      <c r="AQ77">
        <v>41.476050000000001</v>
      </c>
      <c r="AR77">
        <v>37.191000000000003</v>
      </c>
      <c r="AS77">
        <v>4.5316419999999997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2560.8257330000001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653.72037499999999</v>
      </c>
      <c r="L78">
        <v>419.10618799999997</v>
      </c>
      <c r="M78">
        <v>88.55</v>
      </c>
      <c r="N78">
        <v>113.695312</v>
      </c>
      <c r="O78">
        <v>59.511375000000001</v>
      </c>
      <c r="P78">
        <v>120.87796899999999</v>
      </c>
      <c r="Q78">
        <v>10.164</v>
      </c>
      <c r="R78">
        <v>40.800471000000002</v>
      </c>
      <c r="S78">
        <v>25.400471</v>
      </c>
      <c r="T78">
        <v>0</v>
      </c>
      <c r="U78">
        <v>361.56660199999999</v>
      </c>
      <c r="V78">
        <v>19.952625000000001</v>
      </c>
      <c r="W78">
        <v>44.659114000000002</v>
      </c>
      <c r="X78">
        <v>94.652249999999995</v>
      </c>
      <c r="Y78">
        <v>0</v>
      </c>
      <c r="Z78">
        <v>12.55254</v>
      </c>
      <c r="AA78">
        <v>27.045017999999999</v>
      </c>
      <c r="AB78">
        <v>25.352326999999999</v>
      </c>
      <c r="AC78">
        <v>0</v>
      </c>
      <c r="AD78">
        <v>25.454678999999999</v>
      </c>
      <c r="AE78">
        <v>31.721789999999999</v>
      </c>
      <c r="AF78">
        <v>34.164900000000003</v>
      </c>
      <c r="AG78">
        <v>42.145949999999999</v>
      </c>
      <c r="AH78">
        <v>112.56870600000001</v>
      </c>
      <c r="AI78">
        <v>0</v>
      </c>
      <c r="AJ78">
        <v>0</v>
      </c>
      <c r="AK78">
        <v>52.520738000000001</v>
      </c>
      <c r="AL78">
        <v>40.263300000000001</v>
      </c>
      <c r="AM78">
        <v>12.284845000000001</v>
      </c>
      <c r="AN78">
        <v>0.64444199999999996</v>
      </c>
      <c r="AO78">
        <v>0</v>
      </c>
      <c r="AP78">
        <v>0</v>
      </c>
      <c r="AQ78">
        <v>41.476050000000001</v>
      </c>
      <c r="AR78">
        <v>37.191000000000003</v>
      </c>
      <c r="AS78">
        <v>4.5316419999999997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2571.8246790000003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653.72037499999999</v>
      </c>
      <c r="L79">
        <v>419.10618799999997</v>
      </c>
      <c r="M79">
        <v>88.55</v>
      </c>
      <c r="N79">
        <v>113.695312</v>
      </c>
      <c r="O79">
        <v>59.511375000000001</v>
      </c>
      <c r="P79">
        <v>120.87796899999999</v>
      </c>
      <c r="Q79">
        <v>10.249566</v>
      </c>
      <c r="R79">
        <v>40.800471000000002</v>
      </c>
      <c r="S79">
        <v>25.400471</v>
      </c>
      <c r="T79">
        <v>0</v>
      </c>
      <c r="U79">
        <v>372.81835899999999</v>
      </c>
      <c r="V79">
        <v>19.952625000000001</v>
      </c>
      <c r="W79">
        <v>44.659114000000002</v>
      </c>
      <c r="X79">
        <v>94.652249999999995</v>
      </c>
      <c r="Y79">
        <v>0</v>
      </c>
      <c r="Z79">
        <v>6.2762700000000002</v>
      </c>
      <c r="AA79">
        <v>0</v>
      </c>
      <c r="AB79">
        <v>12.676164</v>
      </c>
      <c r="AC79">
        <v>0</v>
      </c>
      <c r="AD79">
        <v>0</v>
      </c>
      <c r="AE79">
        <v>15.860894999999999</v>
      </c>
      <c r="AF79">
        <v>18.980499999999999</v>
      </c>
      <c r="AG79">
        <v>42.145949999999999</v>
      </c>
      <c r="AH79">
        <v>85.679824999999994</v>
      </c>
      <c r="AI79">
        <v>0</v>
      </c>
      <c r="AJ79">
        <v>0</v>
      </c>
      <c r="AK79">
        <v>52.520738000000001</v>
      </c>
      <c r="AL79">
        <v>6.7105499999999996</v>
      </c>
      <c r="AM79">
        <v>5.08073</v>
      </c>
      <c r="AN79">
        <v>0.64444199999999996</v>
      </c>
      <c r="AO79">
        <v>0</v>
      </c>
      <c r="AP79">
        <v>0.36988900000000002</v>
      </c>
      <c r="AQ79">
        <v>41.476050000000001</v>
      </c>
      <c r="AR79">
        <v>2.1252</v>
      </c>
      <c r="AS79">
        <v>4.5316419999999997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2378.3229200000001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653.72037499999999</v>
      </c>
      <c r="L80">
        <v>419.10618799999997</v>
      </c>
      <c r="M80">
        <v>88.55</v>
      </c>
      <c r="N80">
        <v>113.695312</v>
      </c>
      <c r="O80">
        <v>59.511375000000001</v>
      </c>
      <c r="P80">
        <v>120.87796899999999</v>
      </c>
      <c r="Q80">
        <v>10.249566</v>
      </c>
      <c r="R80">
        <v>40.800471000000002</v>
      </c>
      <c r="S80">
        <v>25.400471</v>
      </c>
      <c r="T80">
        <v>0</v>
      </c>
      <c r="U80">
        <v>378.23242199999999</v>
      </c>
      <c r="V80">
        <v>19.952625000000001</v>
      </c>
      <c r="W80">
        <v>44.659114000000002</v>
      </c>
      <c r="X80">
        <v>94.652249999999995</v>
      </c>
      <c r="Y80">
        <v>0</v>
      </c>
      <c r="Z80">
        <v>6.2762700000000002</v>
      </c>
      <c r="AA80">
        <v>0</v>
      </c>
      <c r="AB80">
        <v>3.2075309999999999</v>
      </c>
      <c r="AC80">
        <v>0</v>
      </c>
      <c r="AD80">
        <v>0</v>
      </c>
      <c r="AE80">
        <v>15.860894999999999</v>
      </c>
      <c r="AF80">
        <v>8.5412250000000007</v>
      </c>
      <c r="AG80">
        <v>42.145949999999999</v>
      </c>
      <c r="AH80">
        <v>67.450074999999998</v>
      </c>
      <c r="AI80">
        <v>0</v>
      </c>
      <c r="AJ80">
        <v>0</v>
      </c>
      <c r="AK80">
        <v>52.520738000000001</v>
      </c>
      <c r="AL80">
        <v>1.3421099999999999</v>
      </c>
      <c r="AM80">
        <v>0</v>
      </c>
      <c r="AN80">
        <v>0.64444199999999996</v>
      </c>
      <c r="AO80">
        <v>0</v>
      </c>
      <c r="AP80">
        <v>0.36988900000000002</v>
      </c>
      <c r="AQ80">
        <v>41.476050000000001</v>
      </c>
      <c r="AR80">
        <v>2.1252</v>
      </c>
      <c r="AS80">
        <v>4.5316419999999997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2335.1501549999998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653.72037499999999</v>
      </c>
      <c r="L81">
        <v>419.10618799999997</v>
      </c>
      <c r="M81">
        <v>88.55</v>
      </c>
      <c r="N81">
        <v>113.695312</v>
      </c>
      <c r="O81">
        <v>59.511375000000001</v>
      </c>
      <c r="P81">
        <v>120.87796899999999</v>
      </c>
      <c r="Q81">
        <v>10.249566</v>
      </c>
      <c r="R81">
        <v>40.800471000000002</v>
      </c>
      <c r="S81">
        <v>25.400471</v>
      </c>
      <c r="T81">
        <v>0</v>
      </c>
      <c r="U81">
        <v>386.804688</v>
      </c>
      <c r="V81">
        <v>19.952625000000001</v>
      </c>
      <c r="W81">
        <v>44.659114000000002</v>
      </c>
      <c r="X81">
        <v>94.652249999999995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15.860894999999999</v>
      </c>
      <c r="AF81">
        <v>8.5412250000000007</v>
      </c>
      <c r="AG81">
        <v>42.145949999999999</v>
      </c>
      <c r="AH81">
        <v>36.459499999999998</v>
      </c>
      <c r="AI81">
        <v>0</v>
      </c>
      <c r="AJ81">
        <v>0</v>
      </c>
      <c r="AK81">
        <v>52.520738000000001</v>
      </c>
      <c r="AL81">
        <v>1.3421099999999999</v>
      </c>
      <c r="AM81">
        <v>0</v>
      </c>
      <c r="AN81">
        <v>0.64444199999999996</v>
      </c>
      <c r="AO81">
        <v>0</v>
      </c>
      <c r="AP81">
        <v>0.36988900000000002</v>
      </c>
      <c r="AQ81">
        <v>41.476050000000001</v>
      </c>
      <c r="AR81">
        <v>2.1252</v>
      </c>
      <c r="AS81">
        <v>4.5316419999999997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2303.2480449999998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653.72037499999999</v>
      </c>
      <c r="L82">
        <v>419.10618799999997</v>
      </c>
      <c r="M82">
        <v>88.55</v>
      </c>
      <c r="N82">
        <v>113.695312</v>
      </c>
      <c r="O82">
        <v>59.511375000000001</v>
      </c>
      <c r="P82">
        <v>120.87796899999999</v>
      </c>
      <c r="Q82">
        <v>10.249566</v>
      </c>
      <c r="R82">
        <v>40.800471000000002</v>
      </c>
      <c r="S82">
        <v>25.400471</v>
      </c>
      <c r="T82">
        <v>0</v>
      </c>
      <c r="U82">
        <v>394.47460899999999</v>
      </c>
      <c r="V82">
        <v>19.952625000000001</v>
      </c>
      <c r="W82">
        <v>44.659114000000002</v>
      </c>
      <c r="X82">
        <v>94.652249999999995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15.860894999999999</v>
      </c>
      <c r="AF82">
        <v>8.5412250000000007</v>
      </c>
      <c r="AG82">
        <v>42.145949999999999</v>
      </c>
      <c r="AH82">
        <v>0</v>
      </c>
      <c r="AI82">
        <v>0</v>
      </c>
      <c r="AJ82">
        <v>0</v>
      </c>
      <c r="AK82">
        <v>52.520738000000001</v>
      </c>
      <c r="AL82">
        <v>1.3421099999999999</v>
      </c>
      <c r="AM82">
        <v>0</v>
      </c>
      <c r="AN82">
        <v>0.64444199999999996</v>
      </c>
      <c r="AO82">
        <v>0</v>
      </c>
      <c r="AP82">
        <v>0.36988900000000002</v>
      </c>
      <c r="AQ82">
        <v>27.286874999999998</v>
      </c>
      <c r="AR82">
        <v>2.1252</v>
      </c>
      <c r="AS82">
        <v>4.5316419999999997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2260.2692909999996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581.33132799999998</v>
      </c>
      <c r="L83">
        <v>419.10618799999997</v>
      </c>
      <c r="M83">
        <v>88.55</v>
      </c>
      <c r="N83">
        <v>113.695312</v>
      </c>
      <c r="O83">
        <v>59.511375000000001</v>
      </c>
      <c r="P83">
        <v>120.87796899999999</v>
      </c>
      <c r="Q83">
        <v>10.249566</v>
      </c>
      <c r="R83">
        <v>40.800471000000002</v>
      </c>
      <c r="S83">
        <v>25.400471</v>
      </c>
      <c r="T83">
        <v>0</v>
      </c>
      <c r="U83">
        <v>401.48950200000002</v>
      </c>
      <c r="V83">
        <v>19.952625000000001</v>
      </c>
      <c r="W83">
        <v>44.659114000000002</v>
      </c>
      <c r="X83">
        <v>94.652249999999995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15.860894999999999</v>
      </c>
      <c r="AF83">
        <v>8.5412250000000007</v>
      </c>
      <c r="AG83">
        <v>42.145949999999999</v>
      </c>
      <c r="AH83">
        <v>0</v>
      </c>
      <c r="AI83">
        <v>0</v>
      </c>
      <c r="AJ83">
        <v>0</v>
      </c>
      <c r="AK83">
        <v>52.520738000000001</v>
      </c>
      <c r="AL83">
        <v>1.3421099999999999</v>
      </c>
      <c r="AM83">
        <v>0</v>
      </c>
      <c r="AN83">
        <v>0.64444199999999996</v>
      </c>
      <c r="AO83">
        <v>0</v>
      </c>
      <c r="AP83">
        <v>0.36988900000000002</v>
      </c>
      <c r="AQ83">
        <v>26.983688000000001</v>
      </c>
      <c r="AR83">
        <v>2.1252</v>
      </c>
      <c r="AS83">
        <v>4.5316419999999997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2194.5919499999995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581.33132799999998</v>
      </c>
      <c r="L84">
        <v>419.10618799999997</v>
      </c>
      <c r="M84">
        <v>88.55</v>
      </c>
      <c r="N84">
        <v>113.695312</v>
      </c>
      <c r="O84">
        <v>59.511375000000001</v>
      </c>
      <c r="P84">
        <v>120.87796899999999</v>
      </c>
      <c r="Q84">
        <v>10.249566</v>
      </c>
      <c r="R84">
        <v>40.800471000000002</v>
      </c>
      <c r="S84">
        <v>25.400471</v>
      </c>
      <c r="T84">
        <v>0</v>
      </c>
      <c r="U84">
        <v>403.066125</v>
      </c>
      <c r="V84">
        <v>19.952625000000001</v>
      </c>
      <c r="W84">
        <v>44.659114000000002</v>
      </c>
      <c r="X84">
        <v>94.652249999999995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15.860894999999999</v>
      </c>
      <c r="AF84">
        <v>8.5412250000000007</v>
      </c>
      <c r="AG84">
        <v>42.145949999999999</v>
      </c>
      <c r="AH84">
        <v>0</v>
      </c>
      <c r="AI84">
        <v>0</v>
      </c>
      <c r="AJ84">
        <v>0</v>
      </c>
      <c r="AK84">
        <v>52.520738000000001</v>
      </c>
      <c r="AL84">
        <v>1.3421099999999999</v>
      </c>
      <c r="AM84">
        <v>0</v>
      </c>
      <c r="AN84">
        <v>0.64444199999999996</v>
      </c>
      <c r="AO84">
        <v>0</v>
      </c>
      <c r="AP84">
        <v>0.36988900000000002</v>
      </c>
      <c r="AQ84">
        <v>26.983688000000001</v>
      </c>
      <c r="AR84">
        <v>2.1252</v>
      </c>
      <c r="AS84">
        <v>4.5316419999999997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2196.1685729999995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581.33132799999998</v>
      </c>
      <c r="L85">
        <v>401.31687799999997</v>
      </c>
      <c r="M85">
        <v>88.55</v>
      </c>
      <c r="N85">
        <v>113.695312</v>
      </c>
      <c r="O85">
        <v>59.511375000000001</v>
      </c>
      <c r="P85">
        <v>120.87796899999999</v>
      </c>
      <c r="Q85">
        <v>10.249566</v>
      </c>
      <c r="R85">
        <v>40.800471000000002</v>
      </c>
      <c r="S85">
        <v>25.400471</v>
      </c>
      <c r="T85">
        <v>0</v>
      </c>
      <c r="U85">
        <v>403.066125</v>
      </c>
      <c r="V85">
        <v>19.952625000000001</v>
      </c>
      <c r="W85">
        <v>44.659114000000002</v>
      </c>
      <c r="X85">
        <v>94.652249999999995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15.860894999999999</v>
      </c>
      <c r="AF85">
        <v>8.5412250000000007</v>
      </c>
      <c r="AG85">
        <v>42.145949999999999</v>
      </c>
      <c r="AH85">
        <v>0</v>
      </c>
      <c r="AI85">
        <v>0</v>
      </c>
      <c r="AJ85">
        <v>0</v>
      </c>
      <c r="AK85">
        <v>52.520738000000001</v>
      </c>
      <c r="AL85">
        <v>1.3421099999999999</v>
      </c>
      <c r="AM85">
        <v>0</v>
      </c>
      <c r="AN85">
        <v>0.64444199999999996</v>
      </c>
      <c r="AO85">
        <v>0</v>
      </c>
      <c r="AP85">
        <v>0.36988900000000002</v>
      </c>
      <c r="AQ85">
        <v>26.983688000000001</v>
      </c>
      <c r="AR85">
        <v>37.191000000000003</v>
      </c>
      <c r="AS85">
        <v>5.8263980000000002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2214.7398189999999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581.33132799999998</v>
      </c>
      <c r="L86">
        <v>401.31687799999997</v>
      </c>
      <c r="M86">
        <v>88.55</v>
      </c>
      <c r="N86">
        <v>113.695312</v>
      </c>
      <c r="O86">
        <v>59.511375000000001</v>
      </c>
      <c r="P86">
        <v>120.87796899999999</v>
      </c>
      <c r="Q86">
        <v>10.249566</v>
      </c>
      <c r="R86">
        <v>40.800471000000002</v>
      </c>
      <c r="S86">
        <v>25.400471</v>
      </c>
      <c r="T86">
        <v>0</v>
      </c>
      <c r="U86">
        <v>403.066125</v>
      </c>
      <c r="V86">
        <v>19.952625000000001</v>
      </c>
      <c r="W86">
        <v>44.659114000000002</v>
      </c>
      <c r="X86">
        <v>94.652249999999995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1.8523309999999999</v>
      </c>
      <c r="AF86">
        <v>8.5412250000000007</v>
      </c>
      <c r="AG86">
        <v>42.145949999999999</v>
      </c>
      <c r="AH86">
        <v>0</v>
      </c>
      <c r="AI86">
        <v>0</v>
      </c>
      <c r="AJ86">
        <v>0</v>
      </c>
      <c r="AK86">
        <v>52.520738000000001</v>
      </c>
      <c r="AL86">
        <v>1.3421099999999999</v>
      </c>
      <c r="AM86">
        <v>0</v>
      </c>
      <c r="AN86">
        <v>0.64444199999999996</v>
      </c>
      <c r="AO86">
        <v>0</v>
      </c>
      <c r="AP86">
        <v>0.36988900000000002</v>
      </c>
      <c r="AQ86">
        <v>26.983688000000001</v>
      </c>
      <c r="AR86">
        <v>37.191000000000003</v>
      </c>
      <c r="AS86">
        <v>5.8263980000000002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2200.7312549999997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581.55068100000005</v>
      </c>
      <c r="L87">
        <v>401.31687799999997</v>
      </c>
      <c r="M87">
        <v>88.55</v>
      </c>
      <c r="N87">
        <v>113.695312</v>
      </c>
      <c r="O87">
        <v>59.511375000000001</v>
      </c>
      <c r="P87">
        <v>120.87796899999999</v>
      </c>
      <c r="Q87">
        <v>9.5073819999999998</v>
      </c>
      <c r="R87">
        <v>40.800471000000002</v>
      </c>
      <c r="S87">
        <v>22.825790000000001</v>
      </c>
      <c r="T87">
        <v>0</v>
      </c>
      <c r="U87">
        <v>403.066125</v>
      </c>
      <c r="V87">
        <v>19.952625000000001</v>
      </c>
      <c r="W87">
        <v>44.659114000000002</v>
      </c>
      <c r="X87">
        <v>94.652249999999995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1.8523309999999999</v>
      </c>
      <c r="AF87">
        <v>8.5412250000000007</v>
      </c>
      <c r="AG87">
        <v>42.145949999999999</v>
      </c>
      <c r="AH87">
        <v>0</v>
      </c>
      <c r="AI87">
        <v>0</v>
      </c>
      <c r="AJ87">
        <v>0</v>
      </c>
      <c r="AK87">
        <v>52.520738000000001</v>
      </c>
      <c r="AL87">
        <v>1.3421099999999999</v>
      </c>
      <c r="AM87">
        <v>0</v>
      </c>
      <c r="AN87">
        <v>0.64444199999999996</v>
      </c>
      <c r="AO87">
        <v>0</v>
      </c>
      <c r="AP87">
        <v>0.36988900000000002</v>
      </c>
      <c r="AQ87">
        <v>13.340249999999999</v>
      </c>
      <c r="AR87">
        <v>3.1878000000000002</v>
      </c>
      <c r="AS87">
        <v>5.8263980000000002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2149.9871050000006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581.55068100000005</v>
      </c>
      <c r="L88">
        <v>386.23527200000001</v>
      </c>
      <c r="M88">
        <v>88.55</v>
      </c>
      <c r="N88">
        <v>113.695312</v>
      </c>
      <c r="O88">
        <v>59.511375000000001</v>
      </c>
      <c r="P88">
        <v>120.87796899999999</v>
      </c>
      <c r="Q88">
        <v>9.5073819999999998</v>
      </c>
      <c r="R88">
        <v>40.800471000000002</v>
      </c>
      <c r="S88">
        <v>22.798738</v>
      </c>
      <c r="T88">
        <v>0</v>
      </c>
      <c r="U88">
        <v>403.066125</v>
      </c>
      <c r="V88">
        <v>19.952625000000001</v>
      </c>
      <c r="W88">
        <v>44.659114000000002</v>
      </c>
      <c r="X88">
        <v>94.652249999999995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1.8523309999999999</v>
      </c>
      <c r="AF88">
        <v>8.5412250000000007</v>
      </c>
      <c r="AG88">
        <v>42.145949999999999</v>
      </c>
      <c r="AH88">
        <v>0</v>
      </c>
      <c r="AI88">
        <v>0</v>
      </c>
      <c r="AJ88">
        <v>0</v>
      </c>
      <c r="AK88">
        <v>52.520738000000001</v>
      </c>
      <c r="AL88">
        <v>1.3421099999999999</v>
      </c>
      <c r="AM88">
        <v>0</v>
      </c>
      <c r="AN88">
        <v>0.64444199999999996</v>
      </c>
      <c r="AO88">
        <v>0</v>
      </c>
      <c r="AP88">
        <v>0.36988900000000002</v>
      </c>
      <c r="AQ88">
        <v>13.340249999999999</v>
      </c>
      <c r="AR88">
        <v>8.5007999999999999</v>
      </c>
      <c r="AS88">
        <v>5.8263980000000002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2140.1914470000002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581.55068100000005</v>
      </c>
      <c r="L89">
        <v>366.98527200000001</v>
      </c>
      <c r="M89">
        <v>88.55</v>
      </c>
      <c r="N89">
        <v>113.695312</v>
      </c>
      <c r="O89">
        <v>59.511375000000001</v>
      </c>
      <c r="P89">
        <v>120.87796899999999</v>
      </c>
      <c r="Q89">
        <v>9.2765749999999993</v>
      </c>
      <c r="R89">
        <v>40.800471000000002</v>
      </c>
      <c r="S89">
        <v>22.798738</v>
      </c>
      <c r="T89">
        <v>0</v>
      </c>
      <c r="U89">
        <v>403.066125</v>
      </c>
      <c r="V89">
        <v>19.952625000000001</v>
      </c>
      <c r="W89">
        <v>44.659114000000002</v>
      </c>
      <c r="X89">
        <v>94.652249999999995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1.8523309999999999</v>
      </c>
      <c r="AF89">
        <v>8.5412250000000007</v>
      </c>
      <c r="AG89">
        <v>42.145949999999999</v>
      </c>
      <c r="AH89">
        <v>0</v>
      </c>
      <c r="AI89">
        <v>0</v>
      </c>
      <c r="AJ89">
        <v>0</v>
      </c>
      <c r="AK89">
        <v>52.520738000000001</v>
      </c>
      <c r="AL89">
        <v>1.3421099999999999</v>
      </c>
      <c r="AM89">
        <v>0</v>
      </c>
      <c r="AN89">
        <v>0.64444199999999996</v>
      </c>
      <c r="AO89">
        <v>0</v>
      </c>
      <c r="AP89">
        <v>0</v>
      </c>
      <c r="AQ89">
        <v>13.340249999999999</v>
      </c>
      <c r="AR89">
        <v>8.5007999999999999</v>
      </c>
      <c r="AS89">
        <v>7.1211520000000004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2121.6355050000002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581.55068100000005</v>
      </c>
      <c r="L90">
        <v>401.31687799999997</v>
      </c>
      <c r="M90">
        <v>88.55</v>
      </c>
      <c r="N90">
        <v>113.695312</v>
      </c>
      <c r="O90">
        <v>59.511375000000001</v>
      </c>
      <c r="P90">
        <v>120.87796899999999</v>
      </c>
      <c r="Q90">
        <v>9.5073819999999998</v>
      </c>
      <c r="R90">
        <v>40.800471000000002</v>
      </c>
      <c r="S90">
        <v>22.798738</v>
      </c>
      <c r="T90">
        <v>0</v>
      </c>
      <c r="U90">
        <v>403.066125</v>
      </c>
      <c r="V90">
        <v>19.952625000000001</v>
      </c>
      <c r="W90">
        <v>44.659114000000002</v>
      </c>
      <c r="X90">
        <v>94.652249999999995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1.8523309999999999</v>
      </c>
      <c r="AF90">
        <v>8.5412250000000007</v>
      </c>
      <c r="AG90">
        <v>42.145949999999999</v>
      </c>
      <c r="AH90">
        <v>0</v>
      </c>
      <c r="AI90">
        <v>0</v>
      </c>
      <c r="AJ90">
        <v>0</v>
      </c>
      <c r="AK90">
        <v>52.520738000000001</v>
      </c>
      <c r="AL90">
        <v>1.3421099999999999</v>
      </c>
      <c r="AM90">
        <v>0</v>
      </c>
      <c r="AN90">
        <v>0.64444199999999996</v>
      </c>
      <c r="AO90">
        <v>0</v>
      </c>
      <c r="AP90">
        <v>0</v>
      </c>
      <c r="AQ90">
        <v>13.340249999999999</v>
      </c>
      <c r="AR90">
        <v>8.5007999999999999</v>
      </c>
      <c r="AS90">
        <v>7.1211520000000004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2156.1979180000003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581.55068100000005</v>
      </c>
      <c r="L91">
        <v>368.37604599999997</v>
      </c>
      <c r="M91">
        <v>88.55</v>
      </c>
      <c r="N91">
        <v>113.695312</v>
      </c>
      <c r="O91">
        <v>59.511375000000001</v>
      </c>
      <c r="P91">
        <v>120.87796899999999</v>
      </c>
      <c r="Q91">
        <v>9.5073819999999998</v>
      </c>
      <c r="R91">
        <v>36.212138000000003</v>
      </c>
      <c r="S91">
        <v>22.798738</v>
      </c>
      <c r="T91">
        <v>0</v>
      </c>
      <c r="U91">
        <v>403.066125</v>
      </c>
      <c r="V91">
        <v>19.952625000000001</v>
      </c>
      <c r="W91">
        <v>44.659114000000002</v>
      </c>
      <c r="X91">
        <v>94.652249999999995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1.8523309999999999</v>
      </c>
      <c r="AF91">
        <v>8.5412250000000007</v>
      </c>
      <c r="AG91">
        <v>42.145949999999999</v>
      </c>
      <c r="AH91">
        <v>0</v>
      </c>
      <c r="AI91">
        <v>0</v>
      </c>
      <c r="AJ91">
        <v>0</v>
      </c>
      <c r="AK91">
        <v>52.520738000000001</v>
      </c>
      <c r="AL91">
        <v>1.3421099999999999</v>
      </c>
      <c r="AM91">
        <v>0</v>
      </c>
      <c r="AN91">
        <v>0.64444199999999996</v>
      </c>
      <c r="AO91">
        <v>0</v>
      </c>
      <c r="AP91">
        <v>0</v>
      </c>
      <c r="AQ91">
        <v>0</v>
      </c>
      <c r="AR91">
        <v>8.5007999999999999</v>
      </c>
      <c r="AS91">
        <v>7.1211520000000004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2105.3285030000002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581.55068100000005</v>
      </c>
      <c r="L92">
        <v>299.93717199999998</v>
      </c>
      <c r="M92">
        <v>88.55</v>
      </c>
      <c r="N92">
        <v>113.695312</v>
      </c>
      <c r="O92">
        <v>59.511375000000001</v>
      </c>
      <c r="P92">
        <v>120.87796899999999</v>
      </c>
      <c r="Q92">
        <v>9.5073819999999998</v>
      </c>
      <c r="R92">
        <v>36.212138000000003</v>
      </c>
      <c r="S92">
        <v>22.798738</v>
      </c>
      <c r="T92">
        <v>0</v>
      </c>
      <c r="U92">
        <v>403.066125</v>
      </c>
      <c r="V92">
        <v>19.952625000000001</v>
      </c>
      <c r="W92">
        <v>44.659114000000002</v>
      </c>
      <c r="X92">
        <v>94.652249999999995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1.8523309999999999</v>
      </c>
      <c r="AF92">
        <v>8.5412250000000007</v>
      </c>
      <c r="AG92">
        <v>42.145949999999999</v>
      </c>
      <c r="AH92">
        <v>0</v>
      </c>
      <c r="AI92">
        <v>0</v>
      </c>
      <c r="AJ92">
        <v>0</v>
      </c>
      <c r="AK92">
        <v>52.520738000000001</v>
      </c>
      <c r="AL92">
        <v>1.3421099999999999</v>
      </c>
      <c r="AM92">
        <v>0</v>
      </c>
      <c r="AN92">
        <v>0.64444199999999996</v>
      </c>
      <c r="AO92">
        <v>0</v>
      </c>
      <c r="AP92">
        <v>0</v>
      </c>
      <c r="AQ92">
        <v>0</v>
      </c>
      <c r="AR92">
        <v>8.5007999999999999</v>
      </c>
      <c r="AS92">
        <v>7.1211520000000004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2036.8896290000002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581.55068100000005</v>
      </c>
      <c r="L93">
        <v>235.122772</v>
      </c>
      <c r="M93">
        <v>88.55</v>
      </c>
      <c r="N93">
        <v>113.695312</v>
      </c>
      <c r="O93">
        <v>59.511375000000001</v>
      </c>
      <c r="P93">
        <v>120.87796899999999</v>
      </c>
      <c r="Q93">
        <v>9.5073819999999998</v>
      </c>
      <c r="R93">
        <v>36.212138000000003</v>
      </c>
      <c r="S93">
        <v>22.798738</v>
      </c>
      <c r="T93">
        <v>0</v>
      </c>
      <c r="U93">
        <v>403.066125</v>
      </c>
      <c r="V93">
        <v>19.952625000000001</v>
      </c>
      <c r="W93">
        <v>44.659114000000002</v>
      </c>
      <c r="X93">
        <v>94.652249999999995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1.8523309999999999</v>
      </c>
      <c r="AF93">
        <v>8.5412250000000007</v>
      </c>
      <c r="AG93">
        <v>42.145949999999999</v>
      </c>
      <c r="AH93">
        <v>0</v>
      </c>
      <c r="AI93">
        <v>0</v>
      </c>
      <c r="AJ93">
        <v>0</v>
      </c>
      <c r="AK93">
        <v>52.520738000000001</v>
      </c>
      <c r="AL93">
        <v>1.3421099999999999</v>
      </c>
      <c r="AM93">
        <v>0</v>
      </c>
      <c r="AN93">
        <v>0.64444199999999996</v>
      </c>
      <c r="AO93">
        <v>0</v>
      </c>
      <c r="AP93">
        <v>0</v>
      </c>
      <c r="AQ93">
        <v>0</v>
      </c>
      <c r="AR93">
        <v>8.5007999999999999</v>
      </c>
      <c r="AS93">
        <v>7.1211520000000004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1972.0752290000003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581.55068100000005</v>
      </c>
      <c r="L94">
        <v>235.122772</v>
      </c>
      <c r="M94">
        <v>88.55</v>
      </c>
      <c r="N94">
        <v>113.695312</v>
      </c>
      <c r="O94">
        <v>59.511375000000001</v>
      </c>
      <c r="P94">
        <v>120.87796899999999</v>
      </c>
      <c r="Q94">
        <v>9.5073819999999998</v>
      </c>
      <c r="R94">
        <v>36.212138000000003</v>
      </c>
      <c r="S94">
        <v>22.798738</v>
      </c>
      <c r="T94">
        <v>0</v>
      </c>
      <c r="U94">
        <v>403.066125</v>
      </c>
      <c r="V94">
        <v>19.952625000000001</v>
      </c>
      <c r="W94">
        <v>44.659114000000002</v>
      </c>
      <c r="X94">
        <v>94.652249999999995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1.8523309999999999</v>
      </c>
      <c r="AF94">
        <v>8.5412250000000007</v>
      </c>
      <c r="AG94">
        <v>42.145949999999999</v>
      </c>
      <c r="AH94">
        <v>0</v>
      </c>
      <c r="AI94">
        <v>0</v>
      </c>
      <c r="AJ94">
        <v>0</v>
      </c>
      <c r="AK94">
        <v>52.520738000000001</v>
      </c>
      <c r="AL94">
        <v>1.3421099999999999</v>
      </c>
      <c r="AM94">
        <v>0</v>
      </c>
      <c r="AN94">
        <v>0.64444199999999996</v>
      </c>
      <c r="AO94">
        <v>0</v>
      </c>
      <c r="AP94">
        <v>0</v>
      </c>
      <c r="AQ94">
        <v>0</v>
      </c>
      <c r="AR94">
        <v>8.5007999999999999</v>
      </c>
      <c r="AS94">
        <v>7.1211520000000004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1972.0752290000003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512.86019099999999</v>
      </c>
      <c r="L95">
        <v>235.122772</v>
      </c>
      <c r="M95">
        <v>88.55</v>
      </c>
      <c r="N95">
        <v>113.695312</v>
      </c>
      <c r="O95">
        <v>59.511375000000001</v>
      </c>
      <c r="P95">
        <v>120.87796899999999</v>
      </c>
      <c r="Q95">
        <v>9.5073819999999998</v>
      </c>
      <c r="R95">
        <v>36.212138000000003</v>
      </c>
      <c r="S95">
        <v>22.798738</v>
      </c>
      <c r="T95">
        <v>0</v>
      </c>
      <c r="U95">
        <v>403.066125</v>
      </c>
      <c r="V95">
        <v>17.772178</v>
      </c>
      <c r="W95">
        <v>38.909725000000002</v>
      </c>
      <c r="X95">
        <v>94.652249999999995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1.8523309999999999</v>
      </c>
      <c r="AF95">
        <v>0</v>
      </c>
      <c r="AG95">
        <v>42.145949999999999</v>
      </c>
      <c r="AH95">
        <v>0</v>
      </c>
      <c r="AI95">
        <v>0</v>
      </c>
      <c r="AJ95">
        <v>0</v>
      </c>
      <c r="AK95">
        <v>52.520738000000001</v>
      </c>
      <c r="AL95">
        <v>1.3421099999999999</v>
      </c>
      <c r="AM95">
        <v>0</v>
      </c>
      <c r="AN95">
        <v>0.64444199999999996</v>
      </c>
      <c r="AO95">
        <v>0</v>
      </c>
      <c r="AP95">
        <v>0</v>
      </c>
      <c r="AQ95">
        <v>0</v>
      </c>
      <c r="AR95">
        <v>10.625999999999999</v>
      </c>
      <c r="AS95">
        <v>4.5316419999999997</v>
      </c>
      <c r="AT95">
        <v>19.25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1886.449368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430.53491200000002</v>
      </c>
      <c r="L96">
        <v>235.122772</v>
      </c>
      <c r="M96">
        <v>88.55</v>
      </c>
      <c r="N96">
        <v>113.695312</v>
      </c>
      <c r="O96">
        <v>59.511375000000001</v>
      </c>
      <c r="P96">
        <v>120.87796899999999</v>
      </c>
      <c r="Q96">
        <v>9.5073819999999998</v>
      </c>
      <c r="R96">
        <v>36.212138000000003</v>
      </c>
      <c r="S96">
        <v>22.798738</v>
      </c>
      <c r="T96">
        <v>0</v>
      </c>
      <c r="U96">
        <v>403.066125</v>
      </c>
      <c r="V96">
        <v>17.772178</v>
      </c>
      <c r="W96">
        <v>38.87961</v>
      </c>
      <c r="X96">
        <v>94.652249999999995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1.8523309999999999</v>
      </c>
      <c r="AF96">
        <v>0</v>
      </c>
      <c r="AG96">
        <v>42.145949999999999</v>
      </c>
      <c r="AH96">
        <v>0</v>
      </c>
      <c r="AI96">
        <v>0</v>
      </c>
      <c r="AJ96">
        <v>0</v>
      </c>
      <c r="AK96">
        <v>52.520738000000001</v>
      </c>
      <c r="AL96">
        <v>1.3421099999999999</v>
      </c>
      <c r="AM96">
        <v>0</v>
      </c>
      <c r="AN96">
        <v>0.64444199999999996</v>
      </c>
      <c r="AO96">
        <v>0</v>
      </c>
      <c r="AP96">
        <v>0</v>
      </c>
      <c r="AQ96">
        <v>0</v>
      </c>
      <c r="AR96">
        <v>10.625999999999999</v>
      </c>
      <c r="AS96">
        <v>4.5316419999999997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1804.0939740000001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367.97241200000002</v>
      </c>
      <c r="L97">
        <v>232.92500000000001</v>
      </c>
      <c r="M97">
        <v>88.55</v>
      </c>
      <c r="N97">
        <v>113.695312</v>
      </c>
      <c r="O97">
        <v>59.511375000000001</v>
      </c>
      <c r="P97">
        <v>120.87796899999999</v>
      </c>
      <c r="Q97">
        <v>7.9308079999999999</v>
      </c>
      <c r="R97">
        <v>36.212138000000003</v>
      </c>
      <c r="S97">
        <v>18.380381</v>
      </c>
      <c r="T97">
        <v>0</v>
      </c>
      <c r="U97">
        <v>403.066125</v>
      </c>
      <c r="V97">
        <v>17.772178</v>
      </c>
      <c r="W97">
        <v>38.87961</v>
      </c>
      <c r="X97">
        <v>94.652249999999995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1.8523309999999999</v>
      </c>
      <c r="AF97">
        <v>0</v>
      </c>
      <c r="AG97">
        <v>42.145949999999999</v>
      </c>
      <c r="AH97">
        <v>0</v>
      </c>
      <c r="AI97">
        <v>0</v>
      </c>
      <c r="AJ97">
        <v>0</v>
      </c>
      <c r="AK97">
        <v>52.520738000000001</v>
      </c>
      <c r="AL97">
        <v>1.3421099999999999</v>
      </c>
      <c r="AM97">
        <v>0</v>
      </c>
      <c r="AN97">
        <v>0.64444199999999996</v>
      </c>
      <c r="AO97">
        <v>0</v>
      </c>
      <c r="AP97">
        <v>0</v>
      </c>
      <c r="AQ97">
        <v>0</v>
      </c>
      <c r="AR97">
        <v>8.5007999999999999</v>
      </c>
      <c r="AS97">
        <v>7.1211520000000004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1733.8030810000002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367.97241200000002</v>
      </c>
      <c r="L98">
        <v>232.92500000000001</v>
      </c>
      <c r="M98">
        <v>88.55</v>
      </c>
      <c r="N98">
        <v>113.695312</v>
      </c>
      <c r="O98">
        <v>59.511375000000001</v>
      </c>
      <c r="P98">
        <v>120.87796899999999</v>
      </c>
      <c r="Q98">
        <v>7.9308079999999999</v>
      </c>
      <c r="R98">
        <v>36.212138000000003</v>
      </c>
      <c r="S98">
        <v>18.380381</v>
      </c>
      <c r="T98">
        <v>0</v>
      </c>
      <c r="U98">
        <v>403.066125</v>
      </c>
      <c r="V98">
        <v>17.772178</v>
      </c>
      <c r="W98">
        <v>38.87961</v>
      </c>
      <c r="X98">
        <v>94.652249999999995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1.8523309999999999</v>
      </c>
      <c r="AF98">
        <v>0</v>
      </c>
      <c r="AG98">
        <v>42.145949999999999</v>
      </c>
      <c r="AH98">
        <v>0</v>
      </c>
      <c r="AI98">
        <v>0</v>
      </c>
      <c r="AJ98">
        <v>0</v>
      </c>
      <c r="AK98">
        <v>52.520738000000001</v>
      </c>
      <c r="AL98">
        <v>1.3421099999999999</v>
      </c>
      <c r="AM98">
        <v>0</v>
      </c>
      <c r="AN98">
        <v>0.64444199999999996</v>
      </c>
      <c r="AO98">
        <v>0</v>
      </c>
      <c r="AP98">
        <v>0</v>
      </c>
      <c r="AQ98">
        <v>0</v>
      </c>
      <c r="AR98">
        <v>8.5007999999999999</v>
      </c>
      <c r="AS98">
        <v>7.1211520000000004</v>
      </c>
      <c r="AT98">
        <v>19.25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1733.8030810000002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12.292912785749998</v>
      </c>
      <c r="L99">
        <f t="shared" si="2"/>
        <v>7.704920668250006</v>
      </c>
      <c r="M99">
        <f t="shared" si="2"/>
        <v>2.1251215352500021</v>
      </c>
      <c r="N99">
        <f t="shared" si="2"/>
        <v>2.7286874879999972</v>
      </c>
      <c r="O99">
        <f t="shared" si="2"/>
        <v>1.4282730000000008</v>
      </c>
      <c r="P99">
        <f t="shared" si="2"/>
        <v>2.9010703219999954</v>
      </c>
      <c r="Q99">
        <f t="shared" si="2"/>
        <v>0.21690059199999984</v>
      </c>
      <c r="R99">
        <f t="shared" si="2"/>
        <v>0.84591446850000007</v>
      </c>
      <c r="S99">
        <f t="shared" si="2"/>
        <v>0.49988919574999963</v>
      </c>
      <c r="T99">
        <f t="shared" si="2"/>
        <v>0</v>
      </c>
      <c r="U99">
        <f t="shared" si="2"/>
        <v>8.3859594872500143</v>
      </c>
      <c r="V99">
        <f t="shared" si="2"/>
        <v>0.44321195374999928</v>
      </c>
      <c r="W99">
        <f t="shared" si="2"/>
        <v>0.98355144325000077</v>
      </c>
      <c r="X99">
        <f t="shared" si="2"/>
        <v>2.2004838387500003</v>
      </c>
      <c r="Y99">
        <f t="shared" si="2"/>
        <v>0</v>
      </c>
      <c r="Z99">
        <f t="shared" si="2"/>
        <v>4.7601399999999995E-2</v>
      </c>
      <c r="AA99">
        <f t="shared" si="2"/>
        <v>8.1208430249999991E-2</v>
      </c>
      <c r="AB99">
        <f t="shared" si="2"/>
        <v>9.8253097499999997E-2</v>
      </c>
      <c r="AC99">
        <f t="shared" si="2"/>
        <v>0</v>
      </c>
      <c r="AD99">
        <f t="shared" si="2"/>
        <v>8.4552256249999999E-2</v>
      </c>
      <c r="AE99">
        <f t="shared" si="2"/>
        <v>0.22862212800000031</v>
      </c>
      <c r="AF99">
        <f t="shared" si="2"/>
        <v>0.26572700000000032</v>
      </c>
      <c r="AG99">
        <f t="shared" si="2"/>
        <v>1.0115028000000013</v>
      </c>
      <c r="AH99">
        <f t="shared" si="2"/>
        <v>0.51628930649999993</v>
      </c>
      <c r="AI99">
        <f t="shared" si="2"/>
        <v>0</v>
      </c>
      <c r="AJ99">
        <f t="shared" si="2"/>
        <v>0</v>
      </c>
      <c r="AK99">
        <f t="shared" si="2"/>
        <v>1.260497712000002</v>
      </c>
      <c r="AL99">
        <f t="shared" si="2"/>
        <v>0.19248094250000014</v>
      </c>
      <c r="AM99">
        <f t="shared" si="2"/>
        <v>4.6188129250000001E-2</v>
      </c>
      <c r="AN99">
        <f t="shared" si="2"/>
        <v>1.5466607999999984E-2</v>
      </c>
      <c r="AO99">
        <f t="shared" si="2"/>
        <v>0</v>
      </c>
      <c r="AP99">
        <f t="shared" si="2"/>
        <v>1.1158308000000004E-2</v>
      </c>
      <c r="AQ99">
        <f t="shared" si="2"/>
        <v>0.46690875074999999</v>
      </c>
      <c r="AR99">
        <f t="shared" si="2"/>
        <v>0.18329849999999998</v>
      </c>
      <c r="AS99">
        <f t="shared" si="2"/>
        <v>0.16818866550000014</v>
      </c>
      <c r="AT99">
        <f t="shared" si="2"/>
        <v>0.44324281225000001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47.878083625249992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226.11</v>
      </c>
      <c r="C3" s="34">
        <v>51.66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84.89</v>
      </c>
      <c r="N3">
        <v>270.7</v>
      </c>
      <c r="O3">
        <v>48.12</v>
      </c>
      <c r="P3">
        <v>0.65</v>
      </c>
      <c r="Q3">
        <v>27.01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15.31</v>
      </c>
      <c r="AI3">
        <v>15.31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177.99</v>
      </c>
      <c r="C4" s="34">
        <v>51.66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84.89</v>
      </c>
      <c r="N4">
        <v>270.7</v>
      </c>
      <c r="O4">
        <v>48.12</v>
      </c>
      <c r="P4">
        <v>0.65</v>
      </c>
      <c r="Q4">
        <v>25.61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15.28</v>
      </c>
      <c r="AI4">
        <v>15.28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166.21</v>
      </c>
      <c r="C5" s="34">
        <v>51.66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84.89</v>
      </c>
      <c r="N5">
        <v>270.7</v>
      </c>
      <c r="O5">
        <v>48.12</v>
      </c>
      <c r="P5">
        <v>0.71</v>
      </c>
      <c r="Q5">
        <v>23.61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15.27</v>
      </c>
      <c r="AI5">
        <v>15.27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166.21</v>
      </c>
      <c r="C6" s="34">
        <v>51.66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84.89</v>
      </c>
      <c r="N6">
        <v>270.7</v>
      </c>
      <c r="O6">
        <v>48.12</v>
      </c>
      <c r="P6">
        <v>0.71</v>
      </c>
      <c r="Q6">
        <v>22.01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14</v>
      </c>
      <c r="AI6">
        <v>14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166.21</v>
      </c>
      <c r="C7" s="34">
        <v>51.66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84.89</v>
      </c>
      <c r="N7">
        <v>270.7</v>
      </c>
      <c r="O7">
        <v>48.12</v>
      </c>
      <c r="P7">
        <v>0.71</v>
      </c>
      <c r="Q7">
        <v>19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</v>
      </c>
      <c r="AI7">
        <v>14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166.21</v>
      </c>
      <c r="C8" s="34">
        <v>51.66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84.89</v>
      </c>
      <c r="N8">
        <v>270.7</v>
      </c>
      <c r="O8">
        <v>48.12</v>
      </c>
      <c r="P8">
        <v>0.71</v>
      </c>
      <c r="Q8">
        <v>15.91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6.94</v>
      </c>
      <c r="AH8">
        <v>14</v>
      </c>
      <c r="AI8">
        <v>14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166.21</v>
      </c>
      <c r="C9" s="34">
        <v>51.66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84.89</v>
      </c>
      <c r="N9">
        <v>270.7</v>
      </c>
      <c r="O9">
        <v>48.12</v>
      </c>
      <c r="P9">
        <v>0.71</v>
      </c>
      <c r="Q9">
        <v>15.2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</v>
      </c>
      <c r="AI9">
        <v>14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166.21</v>
      </c>
      <c r="C10" s="34">
        <v>51.66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84.89</v>
      </c>
      <c r="N10">
        <v>270.7</v>
      </c>
      <c r="O10">
        <v>48.12</v>
      </c>
      <c r="P10">
        <v>0.71</v>
      </c>
      <c r="Q10">
        <v>14.11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23.48</v>
      </c>
      <c r="Y10">
        <v>7.83</v>
      </c>
      <c r="Z10">
        <v>7.82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</v>
      </c>
      <c r="AI10">
        <v>14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139.56</v>
      </c>
      <c r="C11" s="34">
        <v>32.72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66.03</v>
      </c>
      <c r="N11">
        <v>231</v>
      </c>
      <c r="O11">
        <v>48.12</v>
      </c>
      <c r="P11">
        <v>0.71</v>
      </c>
      <c r="Q11">
        <v>10.41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19</v>
      </c>
      <c r="Y11">
        <v>6.34</v>
      </c>
      <c r="Z11">
        <v>6.33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</v>
      </c>
      <c r="AI11">
        <v>14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110.69</v>
      </c>
      <c r="C12" s="34">
        <v>32.72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66.03</v>
      </c>
      <c r="N12">
        <v>192.5</v>
      </c>
      <c r="O12">
        <v>48.12</v>
      </c>
      <c r="P12">
        <v>0.71</v>
      </c>
      <c r="Q12">
        <v>10.01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19</v>
      </c>
      <c r="Y12">
        <v>6.34</v>
      </c>
      <c r="Z12">
        <v>6.33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</v>
      </c>
      <c r="AI12">
        <v>14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110.69</v>
      </c>
      <c r="C13" s="34">
        <v>32.72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66.03</v>
      </c>
      <c r="N13">
        <v>148.88</v>
      </c>
      <c r="O13">
        <v>48.12</v>
      </c>
      <c r="P13">
        <v>0.71</v>
      </c>
      <c r="Q13">
        <v>9.81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19</v>
      </c>
      <c r="Y13">
        <v>6.34</v>
      </c>
      <c r="Z13">
        <v>6.33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13.33</v>
      </c>
      <c r="AI13">
        <v>13.33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110.69</v>
      </c>
      <c r="C14" s="34">
        <v>32.72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66.03</v>
      </c>
      <c r="N14">
        <v>148.88</v>
      </c>
      <c r="O14">
        <v>48.12</v>
      </c>
      <c r="P14">
        <v>0.71</v>
      </c>
      <c r="Q14">
        <v>9.41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19</v>
      </c>
      <c r="Y14">
        <v>6.34</v>
      </c>
      <c r="Z14">
        <v>6.33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13.33</v>
      </c>
      <c r="AI14">
        <v>13.33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110.69</v>
      </c>
      <c r="C15" s="34">
        <v>32.72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66.03</v>
      </c>
      <c r="N15">
        <v>148.88</v>
      </c>
      <c r="O15">
        <v>48.12</v>
      </c>
      <c r="P15">
        <v>0.71</v>
      </c>
      <c r="Q15">
        <v>13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19</v>
      </c>
      <c r="Y15">
        <v>6.34</v>
      </c>
      <c r="Z15">
        <v>6.33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13.33</v>
      </c>
      <c r="AI15">
        <v>13.33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110.69</v>
      </c>
      <c r="C16" s="34">
        <v>32.72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66.03</v>
      </c>
      <c r="N16">
        <v>148.88</v>
      </c>
      <c r="O16">
        <v>48.12</v>
      </c>
      <c r="P16">
        <v>0.71</v>
      </c>
      <c r="Q16">
        <v>13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19</v>
      </c>
      <c r="Y16">
        <v>6.34</v>
      </c>
      <c r="Z16">
        <v>6.33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110.69</v>
      </c>
      <c r="C17" s="34">
        <v>32.72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66.03</v>
      </c>
      <c r="N17">
        <v>148.88</v>
      </c>
      <c r="O17">
        <v>48.12</v>
      </c>
      <c r="P17">
        <v>0.71</v>
      </c>
      <c r="Q17">
        <v>13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19</v>
      </c>
      <c r="Y17">
        <v>6.34</v>
      </c>
      <c r="Z17">
        <v>6.33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110.69</v>
      </c>
      <c r="C18" s="34">
        <v>32.72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66.03</v>
      </c>
      <c r="N18">
        <v>148.88</v>
      </c>
      <c r="O18">
        <v>48.12</v>
      </c>
      <c r="P18">
        <v>0.71</v>
      </c>
      <c r="Q18">
        <v>13.2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19</v>
      </c>
      <c r="Y18">
        <v>6.34</v>
      </c>
      <c r="Z18">
        <v>6.33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13.33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110.69</v>
      </c>
      <c r="C19" s="34">
        <v>32.72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66.03</v>
      </c>
      <c r="N19">
        <v>192.5</v>
      </c>
      <c r="O19">
        <v>48.12</v>
      </c>
      <c r="P19">
        <v>0.71</v>
      </c>
      <c r="Q19">
        <v>13.4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18</v>
      </c>
      <c r="Y19">
        <v>6</v>
      </c>
      <c r="Z19">
        <v>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139.56</v>
      </c>
      <c r="C20" s="34">
        <v>32.72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66.03</v>
      </c>
      <c r="N20">
        <v>231</v>
      </c>
      <c r="O20">
        <v>48.12</v>
      </c>
      <c r="P20">
        <v>0.71</v>
      </c>
      <c r="Q20">
        <v>13.65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17.5</v>
      </c>
      <c r="Y20">
        <v>5.84</v>
      </c>
      <c r="Z20">
        <v>5.83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166.21</v>
      </c>
      <c r="C21" s="34">
        <v>51.66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64.81</v>
      </c>
      <c r="N21">
        <v>270.7</v>
      </c>
      <c r="O21">
        <v>48.12</v>
      </c>
      <c r="P21">
        <v>0.71</v>
      </c>
      <c r="Q21">
        <v>16.399999999999999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17.5</v>
      </c>
      <c r="Y21">
        <v>5.84</v>
      </c>
      <c r="Z21">
        <v>5.83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166.21</v>
      </c>
      <c r="C22" s="34">
        <v>32.72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57.73</v>
      </c>
      <c r="N22">
        <v>270.7</v>
      </c>
      <c r="O22">
        <v>48.12</v>
      </c>
      <c r="P22">
        <v>0.71</v>
      </c>
      <c r="Q22">
        <v>16.8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17.5</v>
      </c>
      <c r="Y22">
        <v>5.84</v>
      </c>
      <c r="Z22">
        <v>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190.28</v>
      </c>
      <c r="C23" s="34">
        <v>32.72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57.73</v>
      </c>
      <c r="N23">
        <v>270.7</v>
      </c>
      <c r="O23">
        <v>48.12</v>
      </c>
      <c r="P23">
        <v>0.71</v>
      </c>
      <c r="Q23">
        <v>17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25.16</v>
      </c>
      <c r="Y23">
        <v>8.3800000000000008</v>
      </c>
      <c r="Z23">
        <v>8.39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16.649999999999999</v>
      </c>
      <c r="AI23">
        <v>16.649999999999999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226.11</v>
      </c>
      <c r="C24" s="34">
        <v>41.39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57.73</v>
      </c>
      <c r="N24">
        <v>270.7</v>
      </c>
      <c r="O24">
        <v>48.12</v>
      </c>
      <c r="P24">
        <v>0.71</v>
      </c>
      <c r="Q24">
        <v>17.2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25.99</v>
      </c>
      <c r="Y24">
        <v>8.67</v>
      </c>
      <c r="Z24">
        <v>8.66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16.88</v>
      </c>
      <c r="AI24">
        <v>16.88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199.46</v>
      </c>
      <c r="C25" s="34">
        <v>56.42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57.73</v>
      </c>
      <c r="N25">
        <v>270.7</v>
      </c>
      <c r="O25">
        <v>48.12</v>
      </c>
      <c r="P25">
        <v>0.71</v>
      </c>
      <c r="Q25">
        <v>17.399999999999999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26.49</v>
      </c>
      <c r="Y25">
        <v>8.83</v>
      </c>
      <c r="Z25">
        <v>8.83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17.14</v>
      </c>
      <c r="AI25">
        <v>17.14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233.8</v>
      </c>
      <c r="C26" s="34">
        <v>56.42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57.73</v>
      </c>
      <c r="N26">
        <v>231</v>
      </c>
      <c r="O26">
        <v>48.12</v>
      </c>
      <c r="P26">
        <v>0.71</v>
      </c>
      <c r="Q26">
        <v>17.600000000000001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26.99</v>
      </c>
      <c r="Y26">
        <v>8.99</v>
      </c>
      <c r="Z26">
        <v>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17.48</v>
      </c>
      <c r="AI26">
        <v>17.48</v>
      </c>
      <c r="AJ26">
        <v>23.1</v>
      </c>
      <c r="AK26">
        <v>0</v>
      </c>
      <c r="AL26">
        <v>0</v>
      </c>
    </row>
    <row r="27" spans="1:38">
      <c r="A27" t="s">
        <v>69</v>
      </c>
      <c r="B27" s="34">
        <v>260.45</v>
      </c>
      <c r="C27" s="34">
        <v>86.82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57.73</v>
      </c>
      <c r="N27">
        <v>270.7</v>
      </c>
      <c r="O27">
        <v>77</v>
      </c>
      <c r="P27">
        <v>0.71</v>
      </c>
      <c r="Q27">
        <v>17.8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25.81</v>
      </c>
      <c r="Y27">
        <v>8.61</v>
      </c>
      <c r="Z27">
        <v>8.6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6.66</v>
      </c>
      <c r="AH27">
        <v>17.97</v>
      </c>
      <c r="AI27">
        <v>17.97</v>
      </c>
      <c r="AJ27">
        <v>23.1</v>
      </c>
      <c r="AK27">
        <v>0</v>
      </c>
      <c r="AL27">
        <v>0</v>
      </c>
    </row>
    <row r="28" spans="1:38">
      <c r="A28" t="s">
        <v>70</v>
      </c>
      <c r="B28" s="34">
        <v>260.45</v>
      </c>
      <c r="C28" s="34">
        <v>86.82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57.73</v>
      </c>
      <c r="N28">
        <v>270.7</v>
      </c>
      <c r="O28">
        <v>99.73</v>
      </c>
      <c r="P28">
        <v>0.71</v>
      </c>
      <c r="Q28">
        <v>18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25.16</v>
      </c>
      <c r="Y28">
        <v>8.3800000000000008</v>
      </c>
      <c r="Z28">
        <v>8.39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6.66</v>
      </c>
      <c r="AH28">
        <v>18.37</v>
      </c>
      <c r="AI28">
        <v>18.37</v>
      </c>
      <c r="AJ28">
        <v>23.1</v>
      </c>
      <c r="AK28">
        <v>0</v>
      </c>
      <c r="AL28">
        <v>0</v>
      </c>
    </row>
    <row r="29" spans="1:38">
      <c r="A29" t="s">
        <v>71</v>
      </c>
      <c r="B29" s="34">
        <v>260.45</v>
      </c>
      <c r="C29" s="34">
        <v>86.82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57.73</v>
      </c>
      <c r="N29">
        <v>270.7</v>
      </c>
      <c r="O29">
        <v>99.73</v>
      </c>
      <c r="P29">
        <v>0.71</v>
      </c>
      <c r="Q29">
        <v>17.600000000000001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1.3</v>
      </c>
      <c r="X29">
        <v>24.83</v>
      </c>
      <c r="Y29">
        <v>8.2799999999999994</v>
      </c>
      <c r="Z29">
        <v>8.27</v>
      </c>
      <c r="AA29">
        <v>0</v>
      </c>
      <c r="AB29">
        <v>0</v>
      </c>
      <c r="AC29">
        <v>6.53</v>
      </c>
      <c r="AD29">
        <v>0</v>
      </c>
      <c r="AE29">
        <v>0</v>
      </c>
      <c r="AF29">
        <v>0</v>
      </c>
      <c r="AG29">
        <v>6.66</v>
      </c>
      <c r="AH29">
        <v>18.059999999999999</v>
      </c>
      <c r="AI29">
        <v>18.059999999999999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260.45</v>
      </c>
      <c r="C30" s="34">
        <v>86.82</v>
      </c>
      <c r="D30" s="93">
        <f t="shared" si="0"/>
        <v>1.9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57.73</v>
      </c>
      <c r="N30">
        <v>270.7</v>
      </c>
      <c r="O30">
        <v>99.73</v>
      </c>
      <c r="P30">
        <v>0.71</v>
      </c>
      <c r="Q30">
        <v>17.399999999999999</v>
      </c>
      <c r="R30" s="93">
        <v>0</v>
      </c>
      <c r="S30" s="93">
        <v>1.9</v>
      </c>
      <c r="T30" s="93">
        <v>0</v>
      </c>
      <c r="U30">
        <v>0.95</v>
      </c>
      <c r="V30">
        <v>0</v>
      </c>
      <c r="W30">
        <v>1.3</v>
      </c>
      <c r="X30">
        <v>24.33</v>
      </c>
      <c r="Y30">
        <v>8.1</v>
      </c>
      <c r="Z30">
        <v>8.11</v>
      </c>
      <c r="AA30">
        <v>0</v>
      </c>
      <c r="AB30">
        <v>0</v>
      </c>
      <c r="AC30">
        <v>9.75</v>
      </c>
      <c r="AD30">
        <v>0</v>
      </c>
      <c r="AE30">
        <v>0</v>
      </c>
      <c r="AF30">
        <v>0</v>
      </c>
      <c r="AG30">
        <v>6.66</v>
      </c>
      <c r="AH30">
        <v>17.98</v>
      </c>
      <c r="AI30">
        <v>17.98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260.45</v>
      </c>
      <c r="C31" s="34">
        <v>86.82</v>
      </c>
      <c r="D31" s="93">
        <f t="shared" si="0"/>
        <v>8.8000000000000007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57.73</v>
      </c>
      <c r="N31">
        <v>270.7</v>
      </c>
      <c r="O31">
        <v>99.73</v>
      </c>
      <c r="P31">
        <v>0.71</v>
      </c>
      <c r="Q31">
        <v>22.41</v>
      </c>
      <c r="R31" s="93">
        <v>1</v>
      </c>
      <c r="S31" s="93">
        <v>6.8</v>
      </c>
      <c r="T31" s="93">
        <v>1</v>
      </c>
      <c r="U31">
        <v>0.95</v>
      </c>
      <c r="V31">
        <v>1.9281239999999999</v>
      </c>
      <c r="W31">
        <v>1.3</v>
      </c>
      <c r="X31">
        <v>23.81</v>
      </c>
      <c r="Y31">
        <v>7.93</v>
      </c>
      <c r="Z31">
        <v>7.94</v>
      </c>
      <c r="AA31">
        <v>0.06</v>
      </c>
      <c r="AB31">
        <v>0.01</v>
      </c>
      <c r="AC31">
        <v>0</v>
      </c>
      <c r="AD31">
        <v>0</v>
      </c>
      <c r="AE31">
        <v>1</v>
      </c>
      <c r="AF31">
        <v>0</v>
      </c>
      <c r="AG31">
        <v>6</v>
      </c>
      <c r="AH31">
        <v>18.71</v>
      </c>
      <c r="AI31">
        <v>18.71</v>
      </c>
      <c r="AJ31">
        <v>22.14</v>
      </c>
      <c r="AK31">
        <v>0</v>
      </c>
      <c r="AL31">
        <v>0</v>
      </c>
    </row>
    <row r="32" spans="1:38">
      <c r="A32" t="s">
        <v>74</v>
      </c>
      <c r="B32" s="34">
        <v>260.45</v>
      </c>
      <c r="C32" s="34">
        <v>86.82</v>
      </c>
      <c r="D32" s="93">
        <f t="shared" si="0"/>
        <v>24.6</v>
      </c>
      <c r="E32" s="34">
        <v>0</v>
      </c>
      <c r="F32" s="34"/>
      <c r="G32" s="34"/>
      <c r="H32" s="34"/>
      <c r="I32" s="34"/>
      <c r="J32" s="37">
        <v>0.03</v>
      </c>
      <c r="K32" s="37">
        <v>0.03</v>
      </c>
      <c r="L32" s="37">
        <v>0.03</v>
      </c>
      <c r="M32">
        <v>57.73</v>
      </c>
      <c r="N32">
        <v>270.7</v>
      </c>
      <c r="O32">
        <v>99.73</v>
      </c>
      <c r="P32">
        <v>0.71</v>
      </c>
      <c r="Q32">
        <v>22.61</v>
      </c>
      <c r="R32" s="93">
        <v>7</v>
      </c>
      <c r="S32" s="93">
        <v>12.6</v>
      </c>
      <c r="T32" s="93">
        <v>5</v>
      </c>
      <c r="U32">
        <v>0.95</v>
      </c>
      <c r="V32">
        <v>7.6443300000000001</v>
      </c>
      <c r="W32">
        <v>1.3</v>
      </c>
      <c r="X32">
        <v>23.31</v>
      </c>
      <c r="Y32">
        <v>7.77</v>
      </c>
      <c r="Z32">
        <v>7.77</v>
      </c>
      <c r="AA32">
        <v>0.53</v>
      </c>
      <c r="AB32">
        <v>0.1</v>
      </c>
      <c r="AC32">
        <v>0</v>
      </c>
      <c r="AD32">
        <v>0.5</v>
      </c>
      <c r="AE32">
        <v>3</v>
      </c>
      <c r="AF32">
        <v>1</v>
      </c>
      <c r="AG32">
        <v>6</v>
      </c>
      <c r="AH32">
        <v>18.39</v>
      </c>
      <c r="AI32">
        <v>18.39</v>
      </c>
      <c r="AJ32">
        <v>22.14</v>
      </c>
      <c r="AK32">
        <v>0</v>
      </c>
      <c r="AL32">
        <v>0</v>
      </c>
    </row>
    <row r="33" spans="1:38">
      <c r="A33" t="s">
        <v>75</v>
      </c>
      <c r="B33" s="34">
        <v>260.45</v>
      </c>
      <c r="C33" s="34">
        <v>86.82</v>
      </c>
      <c r="D33" s="93">
        <f t="shared" si="0"/>
        <v>42.9</v>
      </c>
      <c r="E33" s="34">
        <v>0</v>
      </c>
      <c r="F33" s="34"/>
      <c r="G33" s="34"/>
      <c r="H33" s="34"/>
      <c r="I33" s="34"/>
      <c r="J33" s="37">
        <v>0.28999999999999998</v>
      </c>
      <c r="K33" s="37">
        <v>0.28999999999999998</v>
      </c>
      <c r="L33" s="37">
        <v>0.3</v>
      </c>
      <c r="M33">
        <v>57.73</v>
      </c>
      <c r="N33">
        <v>270.7</v>
      </c>
      <c r="O33">
        <v>99.73</v>
      </c>
      <c r="P33">
        <v>0.71</v>
      </c>
      <c r="Q33">
        <v>22.81</v>
      </c>
      <c r="R33" s="93">
        <v>12.5</v>
      </c>
      <c r="S33" s="93">
        <v>19.399999999999999</v>
      </c>
      <c r="T33" s="93">
        <v>11</v>
      </c>
      <c r="U33">
        <v>0.95</v>
      </c>
      <c r="V33">
        <v>14.178528</v>
      </c>
      <c r="W33">
        <v>1.3</v>
      </c>
      <c r="X33">
        <v>22.81</v>
      </c>
      <c r="Y33">
        <v>7.61</v>
      </c>
      <c r="Z33">
        <v>7.6</v>
      </c>
      <c r="AA33">
        <v>4.18</v>
      </c>
      <c r="AB33">
        <v>0.83</v>
      </c>
      <c r="AC33">
        <v>0.33</v>
      </c>
      <c r="AD33">
        <v>1</v>
      </c>
      <c r="AE33">
        <v>5</v>
      </c>
      <c r="AF33">
        <v>3</v>
      </c>
      <c r="AG33">
        <v>6</v>
      </c>
      <c r="AH33">
        <v>17.059999999999999</v>
      </c>
      <c r="AI33">
        <v>17.059999999999999</v>
      </c>
      <c r="AJ33">
        <v>21.18</v>
      </c>
      <c r="AK33">
        <v>2</v>
      </c>
      <c r="AL33">
        <v>1</v>
      </c>
    </row>
    <row r="34" spans="1:38">
      <c r="A34" t="s">
        <v>76</v>
      </c>
      <c r="B34" s="34">
        <v>260.45</v>
      </c>
      <c r="C34" s="34">
        <v>86.82</v>
      </c>
      <c r="D34" s="93">
        <f t="shared" si="0"/>
        <v>73.040000000000006</v>
      </c>
      <c r="E34" s="34">
        <v>0</v>
      </c>
      <c r="F34" s="34"/>
      <c r="G34" s="34"/>
      <c r="H34" s="34"/>
      <c r="I34" s="34"/>
      <c r="J34" s="37">
        <v>1.27</v>
      </c>
      <c r="K34" s="37">
        <v>1.27</v>
      </c>
      <c r="L34" s="37">
        <v>1.31</v>
      </c>
      <c r="M34">
        <v>57.73</v>
      </c>
      <c r="N34">
        <v>270.7</v>
      </c>
      <c r="O34">
        <v>99.73</v>
      </c>
      <c r="P34">
        <v>0.71</v>
      </c>
      <c r="Q34">
        <v>23.01</v>
      </c>
      <c r="R34" s="93">
        <v>31.27</v>
      </c>
      <c r="S34" s="93">
        <v>27.1</v>
      </c>
      <c r="T34" s="93">
        <v>14.67</v>
      </c>
      <c r="U34">
        <v>0.95</v>
      </c>
      <c r="V34">
        <v>21.160674</v>
      </c>
      <c r="W34">
        <v>1.3</v>
      </c>
      <c r="X34">
        <v>22.33</v>
      </c>
      <c r="Y34">
        <v>7.44</v>
      </c>
      <c r="Z34">
        <v>7.44</v>
      </c>
      <c r="AA34">
        <v>26.96</v>
      </c>
      <c r="AB34">
        <v>5.39</v>
      </c>
      <c r="AC34">
        <v>5</v>
      </c>
      <c r="AD34">
        <v>4</v>
      </c>
      <c r="AE34">
        <v>10</v>
      </c>
      <c r="AF34">
        <v>5</v>
      </c>
      <c r="AG34">
        <v>6</v>
      </c>
      <c r="AH34">
        <v>15.82</v>
      </c>
      <c r="AI34">
        <v>15.82</v>
      </c>
      <c r="AJ34">
        <v>21.18</v>
      </c>
      <c r="AK34">
        <v>7</v>
      </c>
      <c r="AL34">
        <v>3</v>
      </c>
    </row>
    <row r="35" spans="1:38">
      <c r="A35" t="s">
        <v>77</v>
      </c>
      <c r="B35" s="34">
        <v>260.45</v>
      </c>
      <c r="C35" s="34">
        <v>86.82</v>
      </c>
      <c r="D35" s="93">
        <f t="shared" si="0"/>
        <v>91.55</v>
      </c>
      <c r="E35" s="34">
        <v>0</v>
      </c>
      <c r="F35" s="34"/>
      <c r="G35" s="34"/>
      <c r="H35" s="34"/>
      <c r="I35" s="34"/>
      <c r="J35" s="37">
        <v>2.75</v>
      </c>
      <c r="K35" s="37">
        <v>2.75</v>
      </c>
      <c r="L35" s="37">
        <v>2.82</v>
      </c>
      <c r="M35">
        <v>57.73</v>
      </c>
      <c r="N35">
        <v>270.7</v>
      </c>
      <c r="O35">
        <v>99.73</v>
      </c>
      <c r="P35">
        <v>0.71</v>
      </c>
      <c r="Q35">
        <v>23.21</v>
      </c>
      <c r="R35" s="93">
        <v>30.52</v>
      </c>
      <c r="S35" s="93">
        <v>30.52</v>
      </c>
      <c r="T35" s="93">
        <v>30.51</v>
      </c>
      <c r="U35">
        <v>0.95</v>
      </c>
      <c r="V35">
        <v>30.002777999999999</v>
      </c>
      <c r="W35">
        <v>1.3</v>
      </c>
      <c r="X35">
        <v>22</v>
      </c>
      <c r="Y35">
        <v>7.34</v>
      </c>
      <c r="Z35">
        <v>7.33</v>
      </c>
      <c r="AA35">
        <v>41.3</v>
      </c>
      <c r="AB35">
        <v>8.26</v>
      </c>
      <c r="AC35">
        <v>9.51</v>
      </c>
      <c r="AD35">
        <v>8.1</v>
      </c>
      <c r="AE35">
        <v>18</v>
      </c>
      <c r="AF35">
        <v>9</v>
      </c>
      <c r="AG35">
        <v>6</v>
      </c>
      <c r="AH35">
        <v>14.35</v>
      </c>
      <c r="AI35">
        <v>14.35</v>
      </c>
      <c r="AJ35">
        <v>20.21</v>
      </c>
      <c r="AK35">
        <v>32</v>
      </c>
      <c r="AL35">
        <v>13</v>
      </c>
    </row>
    <row r="36" spans="1:38">
      <c r="A36" t="s">
        <v>78</v>
      </c>
      <c r="B36" s="34">
        <v>260.45</v>
      </c>
      <c r="C36" s="34">
        <v>86.82</v>
      </c>
      <c r="D36" s="93">
        <f t="shared" si="0"/>
        <v>91.55</v>
      </c>
      <c r="E36" s="34">
        <v>0</v>
      </c>
      <c r="F36" s="34"/>
      <c r="G36" s="34"/>
      <c r="H36" s="34"/>
      <c r="I36" s="34"/>
      <c r="J36" s="37">
        <v>4.79</v>
      </c>
      <c r="K36" s="37">
        <v>4.79</v>
      </c>
      <c r="L36" s="37">
        <v>4.91</v>
      </c>
      <c r="M36">
        <v>57.73</v>
      </c>
      <c r="N36">
        <v>270.7</v>
      </c>
      <c r="O36">
        <v>99.73</v>
      </c>
      <c r="P36">
        <v>0.71</v>
      </c>
      <c r="Q36">
        <v>23.21</v>
      </c>
      <c r="R36" s="93">
        <v>30.52</v>
      </c>
      <c r="S36" s="93">
        <v>30.52</v>
      </c>
      <c r="T36" s="93">
        <v>30.51</v>
      </c>
      <c r="U36">
        <v>0.95</v>
      </c>
      <c r="V36">
        <v>41.094360000000002</v>
      </c>
      <c r="W36">
        <v>1.3</v>
      </c>
      <c r="X36">
        <v>22</v>
      </c>
      <c r="Y36">
        <v>7.34</v>
      </c>
      <c r="Z36">
        <v>7.33</v>
      </c>
      <c r="AA36">
        <v>64.78</v>
      </c>
      <c r="AB36">
        <v>12.96</v>
      </c>
      <c r="AC36">
        <v>19.22</v>
      </c>
      <c r="AD36">
        <v>13.44</v>
      </c>
      <c r="AE36">
        <v>27</v>
      </c>
      <c r="AF36">
        <v>13</v>
      </c>
      <c r="AG36">
        <v>6</v>
      </c>
      <c r="AH36">
        <v>13.33</v>
      </c>
      <c r="AI36">
        <v>13.33</v>
      </c>
      <c r="AJ36">
        <v>20.21</v>
      </c>
      <c r="AK36">
        <v>49</v>
      </c>
      <c r="AL36">
        <v>21</v>
      </c>
    </row>
    <row r="37" spans="1:38">
      <c r="A37" t="s">
        <v>79</v>
      </c>
      <c r="B37" s="34">
        <v>260.45</v>
      </c>
      <c r="C37" s="34">
        <v>86.82</v>
      </c>
      <c r="D37" s="93">
        <f t="shared" si="0"/>
        <v>93.05</v>
      </c>
      <c r="E37" s="34">
        <v>0</v>
      </c>
      <c r="F37" s="34"/>
      <c r="G37" s="34"/>
      <c r="H37" s="34"/>
      <c r="I37" s="34"/>
      <c r="J37" s="37">
        <v>6.46</v>
      </c>
      <c r="K37" s="37">
        <v>6.46</v>
      </c>
      <c r="L37" s="37">
        <v>6.62</v>
      </c>
      <c r="M37">
        <v>57.73</v>
      </c>
      <c r="N37">
        <v>270.7</v>
      </c>
      <c r="O37">
        <v>99.73</v>
      </c>
      <c r="P37">
        <v>0.71</v>
      </c>
      <c r="Q37">
        <v>23.21</v>
      </c>
      <c r="R37" s="93">
        <v>31.02</v>
      </c>
      <c r="S37" s="93">
        <v>31.02</v>
      </c>
      <c r="T37" s="93">
        <v>31.01</v>
      </c>
      <c r="U37">
        <v>0.95</v>
      </c>
      <c r="V37">
        <v>53.588214000000001</v>
      </c>
      <c r="W37">
        <v>1.3</v>
      </c>
      <c r="X37">
        <v>22</v>
      </c>
      <c r="Y37">
        <v>7.34</v>
      </c>
      <c r="Z37">
        <v>7.33</v>
      </c>
      <c r="AA37">
        <v>89.28</v>
      </c>
      <c r="AB37">
        <v>17.86</v>
      </c>
      <c r="AC37">
        <v>28.18</v>
      </c>
      <c r="AD37">
        <v>17.809999999999999</v>
      </c>
      <c r="AE37">
        <v>37</v>
      </c>
      <c r="AF37">
        <v>18</v>
      </c>
      <c r="AG37">
        <v>6</v>
      </c>
      <c r="AH37">
        <v>13.33</v>
      </c>
      <c r="AI37">
        <v>13.33</v>
      </c>
      <c r="AJ37">
        <v>20.21</v>
      </c>
      <c r="AK37">
        <v>67</v>
      </c>
      <c r="AL37">
        <v>28</v>
      </c>
    </row>
    <row r="38" spans="1:38">
      <c r="A38" t="s">
        <v>80</v>
      </c>
      <c r="B38" s="34">
        <v>260.45</v>
      </c>
      <c r="C38" s="34">
        <v>86.82</v>
      </c>
      <c r="D38" s="93">
        <f t="shared" si="0"/>
        <v>93.05</v>
      </c>
      <c r="E38" s="34">
        <v>0</v>
      </c>
      <c r="F38" s="34"/>
      <c r="G38" s="34"/>
      <c r="H38" s="34"/>
      <c r="I38" s="34"/>
      <c r="J38" s="37">
        <v>8.06</v>
      </c>
      <c r="K38" s="37">
        <v>8.06</v>
      </c>
      <c r="L38" s="37">
        <v>8.26</v>
      </c>
      <c r="M38">
        <v>57.73</v>
      </c>
      <c r="N38">
        <v>270.7</v>
      </c>
      <c r="O38">
        <v>99.73</v>
      </c>
      <c r="P38">
        <v>0.71</v>
      </c>
      <c r="Q38">
        <v>23.21</v>
      </c>
      <c r="R38" s="93">
        <v>31.02</v>
      </c>
      <c r="S38" s="93">
        <v>31.02</v>
      </c>
      <c r="T38" s="93">
        <v>31.01</v>
      </c>
      <c r="U38">
        <v>0.95</v>
      </c>
      <c r="V38">
        <v>66.753990000000002</v>
      </c>
      <c r="W38">
        <v>1.3</v>
      </c>
      <c r="X38">
        <v>22</v>
      </c>
      <c r="Y38">
        <v>7.34</v>
      </c>
      <c r="Z38">
        <v>7.33</v>
      </c>
      <c r="AA38">
        <v>113.19</v>
      </c>
      <c r="AB38">
        <v>22.64</v>
      </c>
      <c r="AC38">
        <v>37.119999999999997</v>
      </c>
      <c r="AD38">
        <v>23.61</v>
      </c>
      <c r="AE38">
        <v>47</v>
      </c>
      <c r="AF38">
        <v>23</v>
      </c>
      <c r="AG38">
        <v>6</v>
      </c>
      <c r="AH38">
        <v>13.33</v>
      </c>
      <c r="AI38">
        <v>13.33</v>
      </c>
      <c r="AJ38">
        <v>19.25</v>
      </c>
      <c r="AK38">
        <v>89</v>
      </c>
      <c r="AL38">
        <v>38</v>
      </c>
    </row>
    <row r="39" spans="1:38">
      <c r="A39" t="s">
        <v>81</v>
      </c>
      <c r="B39" s="34">
        <v>260.45</v>
      </c>
      <c r="C39" s="34">
        <v>86.82</v>
      </c>
      <c r="D39" s="93">
        <f t="shared" si="0"/>
        <v>93.05</v>
      </c>
      <c r="E39" s="34">
        <v>0</v>
      </c>
      <c r="F39" s="34"/>
      <c r="G39" s="34"/>
      <c r="H39" s="34"/>
      <c r="I39" s="34"/>
      <c r="J39" s="37">
        <v>9.5299999999999994</v>
      </c>
      <c r="K39" s="37">
        <v>9.5299999999999994</v>
      </c>
      <c r="L39" s="37">
        <v>9.77</v>
      </c>
      <c r="M39">
        <v>57.73</v>
      </c>
      <c r="N39">
        <v>270.7</v>
      </c>
      <c r="O39">
        <v>99.73</v>
      </c>
      <c r="P39">
        <v>0.65</v>
      </c>
      <c r="Q39">
        <v>19.07</v>
      </c>
      <c r="R39" s="93">
        <v>31.02</v>
      </c>
      <c r="S39" s="93">
        <v>31.02</v>
      </c>
      <c r="T39" s="93">
        <v>31.01</v>
      </c>
      <c r="U39">
        <v>0.95</v>
      </c>
      <c r="V39">
        <v>79.277057999999997</v>
      </c>
      <c r="W39">
        <v>1.3</v>
      </c>
      <c r="X39">
        <v>22</v>
      </c>
      <c r="Y39">
        <v>7.34</v>
      </c>
      <c r="Z39">
        <v>7.33</v>
      </c>
      <c r="AA39">
        <v>135.80000000000001</v>
      </c>
      <c r="AB39">
        <v>27.16</v>
      </c>
      <c r="AC39">
        <v>45.6</v>
      </c>
      <c r="AD39">
        <v>27.31</v>
      </c>
      <c r="AE39">
        <v>57</v>
      </c>
      <c r="AF39">
        <v>28</v>
      </c>
      <c r="AG39">
        <v>5</v>
      </c>
      <c r="AH39">
        <v>13.33</v>
      </c>
      <c r="AI39">
        <v>13.33</v>
      </c>
      <c r="AJ39">
        <v>0</v>
      </c>
      <c r="AK39">
        <v>106</v>
      </c>
      <c r="AL39">
        <v>46</v>
      </c>
    </row>
    <row r="40" spans="1:38">
      <c r="A40" t="s">
        <v>82</v>
      </c>
      <c r="B40" s="34">
        <v>260.45</v>
      </c>
      <c r="C40" s="34">
        <v>86.82</v>
      </c>
      <c r="D40" s="93">
        <f t="shared" si="0"/>
        <v>93.05</v>
      </c>
      <c r="E40" s="34">
        <v>0</v>
      </c>
      <c r="F40" s="34"/>
      <c r="G40" s="34"/>
      <c r="H40" s="34"/>
      <c r="I40" s="34"/>
      <c r="J40" s="37">
        <v>10.85</v>
      </c>
      <c r="K40" s="37">
        <v>10.85</v>
      </c>
      <c r="L40" s="37">
        <v>11.12</v>
      </c>
      <c r="M40">
        <v>57.73</v>
      </c>
      <c r="N40">
        <v>270.7</v>
      </c>
      <c r="O40">
        <v>99.73</v>
      </c>
      <c r="P40">
        <v>0.65</v>
      </c>
      <c r="Q40">
        <v>19.670000000000002</v>
      </c>
      <c r="R40" s="93">
        <v>31.02</v>
      </c>
      <c r="S40" s="93">
        <v>31.02</v>
      </c>
      <c r="T40" s="93">
        <v>31.01</v>
      </c>
      <c r="U40">
        <v>0.95</v>
      </c>
      <c r="V40">
        <v>91.527462</v>
      </c>
      <c r="W40">
        <v>1.3</v>
      </c>
      <c r="X40">
        <v>20</v>
      </c>
      <c r="Y40">
        <v>6.66</v>
      </c>
      <c r="Z40">
        <v>6.67</v>
      </c>
      <c r="AA40">
        <v>156.47999999999999</v>
      </c>
      <c r="AB40">
        <v>31.29</v>
      </c>
      <c r="AC40">
        <v>53.52</v>
      </c>
      <c r="AD40">
        <v>30.64</v>
      </c>
      <c r="AE40">
        <v>64</v>
      </c>
      <c r="AF40">
        <v>32</v>
      </c>
      <c r="AG40">
        <v>5</v>
      </c>
      <c r="AH40">
        <v>13.33</v>
      </c>
      <c r="AI40">
        <v>13.33</v>
      </c>
      <c r="AJ40">
        <v>0</v>
      </c>
      <c r="AK40">
        <v>124</v>
      </c>
      <c r="AL40">
        <v>53</v>
      </c>
    </row>
    <row r="41" spans="1:38">
      <c r="A41" t="s">
        <v>83</v>
      </c>
      <c r="B41" s="34">
        <v>260.45</v>
      </c>
      <c r="C41" s="34">
        <v>86.82</v>
      </c>
      <c r="D41" s="93">
        <f t="shared" si="0"/>
        <v>96.600000000000009</v>
      </c>
      <c r="E41" s="34">
        <v>0</v>
      </c>
      <c r="F41" s="34"/>
      <c r="G41" s="34"/>
      <c r="H41" s="34"/>
      <c r="I41" s="34"/>
      <c r="J41" s="37">
        <v>12.06</v>
      </c>
      <c r="K41" s="37">
        <v>12.06</v>
      </c>
      <c r="L41" s="37">
        <v>12.37</v>
      </c>
      <c r="M41">
        <v>57.73</v>
      </c>
      <c r="N41">
        <v>270.7</v>
      </c>
      <c r="O41">
        <v>99.73</v>
      </c>
      <c r="P41">
        <v>0.65</v>
      </c>
      <c r="Q41">
        <v>19.53</v>
      </c>
      <c r="R41" s="93">
        <v>32.200000000000003</v>
      </c>
      <c r="S41" s="93">
        <v>32.200000000000003</v>
      </c>
      <c r="T41" s="93">
        <v>32.200000000000003</v>
      </c>
      <c r="U41">
        <v>0.95</v>
      </c>
      <c r="V41">
        <v>103.54415400000001</v>
      </c>
      <c r="W41">
        <v>1.3</v>
      </c>
      <c r="X41">
        <v>20</v>
      </c>
      <c r="Y41">
        <v>6.66</v>
      </c>
      <c r="Z41">
        <v>6.67</v>
      </c>
      <c r="AA41">
        <v>176.08</v>
      </c>
      <c r="AB41">
        <v>35.22</v>
      </c>
      <c r="AC41">
        <v>60.77</v>
      </c>
      <c r="AD41">
        <v>33.78</v>
      </c>
      <c r="AE41">
        <v>72</v>
      </c>
      <c r="AF41">
        <v>36</v>
      </c>
      <c r="AG41">
        <v>5</v>
      </c>
      <c r="AH41">
        <v>13.33</v>
      </c>
      <c r="AI41">
        <v>13.33</v>
      </c>
      <c r="AJ41">
        <v>0</v>
      </c>
      <c r="AK41">
        <v>141</v>
      </c>
      <c r="AL41">
        <v>61</v>
      </c>
    </row>
    <row r="42" spans="1:38">
      <c r="A42" t="s">
        <v>84</v>
      </c>
      <c r="B42" s="34">
        <v>260.45</v>
      </c>
      <c r="C42" s="34">
        <v>86.82</v>
      </c>
      <c r="D42" s="93">
        <f t="shared" si="0"/>
        <v>96.600000000000009</v>
      </c>
      <c r="E42" s="34">
        <v>0</v>
      </c>
      <c r="F42" s="34"/>
      <c r="G42" s="34"/>
      <c r="H42" s="34"/>
      <c r="I42" s="34"/>
      <c r="J42" s="37">
        <v>13.15</v>
      </c>
      <c r="K42" s="37">
        <v>13.15</v>
      </c>
      <c r="L42" s="37">
        <v>13.48</v>
      </c>
      <c r="M42">
        <v>61.98</v>
      </c>
      <c r="N42">
        <v>270.7</v>
      </c>
      <c r="O42">
        <v>99.73</v>
      </c>
      <c r="P42">
        <v>0.65</v>
      </c>
      <c r="Q42">
        <v>19.47</v>
      </c>
      <c r="R42" s="93">
        <v>32.200000000000003</v>
      </c>
      <c r="S42" s="93">
        <v>32.200000000000003</v>
      </c>
      <c r="T42" s="93">
        <v>32.200000000000003</v>
      </c>
      <c r="U42">
        <v>0.95</v>
      </c>
      <c r="V42">
        <v>114.304644</v>
      </c>
      <c r="W42">
        <v>1.3</v>
      </c>
      <c r="X42">
        <v>20</v>
      </c>
      <c r="Y42">
        <v>6.66</v>
      </c>
      <c r="Z42">
        <v>6.67</v>
      </c>
      <c r="AA42">
        <v>194.5</v>
      </c>
      <c r="AB42">
        <v>38.9</v>
      </c>
      <c r="AC42">
        <v>67.42</v>
      </c>
      <c r="AD42">
        <v>36.44</v>
      </c>
      <c r="AE42">
        <v>79</v>
      </c>
      <c r="AF42">
        <v>39</v>
      </c>
      <c r="AG42">
        <v>5</v>
      </c>
      <c r="AH42">
        <v>13.33</v>
      </c>
      <c r="AI42">
        <v>13.33</v>
      </c>
      <c r="AJ42">
        <v>0</v>
      </c>
      <c r="AK42">
        <v>155</v>
      </c>
      <c r="AL42">
        <v>67</v>
      </c>
    </row>
    <row r="43" spans="1:38">
      <c r="A43" t="s">
        <v>85</v>
      </c>
      <c r="B43" s="34">
        <v>260.45</v>
      </c>
      <c r="C43" s="34">
        <v>86.82</v>
      </c>
      <c r="D43" s="93">
        <f t="shared" si="0"/>
        <v>96.600000000000009</v>
      </c>
      <c r="E43" s="34">
        <v>0</v>
      </c>
      <c r="F43" s="34"/>
      <c r="G43" s="34"/>
      <c r="H43" s="34"/>
      <c r="I43" s="34"/>
      <c r="J43" s="37">
        <v>14.13</v>
      </c>
      <c r="K43" s="37">
        <v>14.13</v>
      </c>
      <c r="L43" s="37">
        <v>14.49</v>
      </c>
      <c r="M43">
        <v>57.73</v>
      </c>
      <c r="N43">
        <v>270.7</v>
      </c>
      <c r="O43">
        <v>99.73</v>
      </c>
      <c r="P43">
        <v>0.65</v>
      </c>
      <c r="Q43">
        <v>18.8</v>
      </c>
      <c r="R43" s="93">
        <v>32.200000000000003</v>
      </c>
      <c r="S43" s="93">
        <v>32.200000000000003</v>
      </c>
      <c r="T43" s="93">
        <v>32.200000000000003</v>
      </c>
      <c r="U43">
        <v>0.95</v>
      </c>
      <c r="V43">
        <v>123.487578</v>
      </c>
      <c r="W43">
        <v>1.34</v>
      </c>
      <c r="X43">
        <v>20</v>
      </c>
      <c r="Y43">
        <v>6.66</v>
      </c>
      <c r="Z43">
        <v>6.67</v>
      </c>
      <c r="AA43">
        <v>210.79</v>
      </c>
      <c r="AB43">
        <v>42.16</v>
      </c>
      <c r="AC43">
        <v>73.33</v>
      </c>
      <c r="AD43">
        <v>38.94</v>
      </c>
      <c r="AE43">
        <v>84</v>
      </c>
      <c r="AF43">
        <v>42</v>
      </c>
      <c r="AG43">
        <v>5</v>
      </c>
      <c r="AH43">
        <v>13.33</v>
      </c>
      <c r="AI43">
        <v>13.33</v>
      </c>
      <c r="AJ43">
        <v>0</v>
      </c>
      <c r="AK43">
        <v>169</v>
      </c>
      <c r="AL43">
        <v>73</v>
      </c>
    </row>
    <row r="44" spans="1:38">
      <c r="A44" t="s">
        <v>86</v>
      </c>
      <c r="B44" s="34">
        <v>260.45</v>
      </c>
      <c r="C44" s="34">
        <v>86.82</v>
      </c>
      <c r="D44" s="93">
        <f t="shared" si="0"/>
        <v>96.600000000000009</v>
      </c>
      <c r="E44" s="34">
        <v>0</v>
      </c>
      <c r="F44" s="34"/>
      <c r="G44" s="34"/>
      <c r="H44" s="34"/>
      <c r="I44" s="34"/>
      <c r="J44" s="37">
        <v>14.96</v>
      </c>
      <c r="K44" s="37">
        <v>14.96</v>
      </c>
      <c r="L44" s="37">
        <v>15.34</v>
      </c>
      <c r="M44">
        <v>57.73</v>
      </c>
      <c r="N44">
        <v>270.7</v>
      </c>
      <c r="O44">
        <v>99.73</v>
      </c>
      <c r="P44">
        <v>0.65</v>
      </c>
      <c r="Q44">
        <v>19</v>
      </c>
      <c r="R44" s="93">
        <v>32.200000000000003</v>
      </c>
      <c r="S44" s="93">
        <v>32.200000000000003</v>
      </c>
      <c r="T44" s="93">
        <v>32.200000000000003</v>
      </c>
      <c r="U44">
        <v>0.95</v>
      </c>
      <c r="V44">
        <v>131.28771599999999</v>
      </c>
      <c r="W44">
        <v>1.34</v>
      </c>
      <c r="X44">
        <v>20</v>
      </c>
      <c r="Y44">
        <v>6.66</v>
      </c>
      <c r="Z44">
        <v>6.67</v>
      </c>
      <c r="AA44">
        <v>225.76</v>
      </c>
      <c r="AB44">
        <v>45.15</v>
      </c>
      <c r="AC44">
        <v>78.709999999999994</v>
      </c>
      <c r="AD44">
        <v>41.11</v>
      </c>
      <c r="AE44">
        <v>88</v>
      </c>
      <c r="AF44">
        <v>44</v>
      </c>
      <c r="AG44">
        <v>5</v>
      </c>
      <c r="AH44">
        <v>13.33</v>
      </c>
      <c r="AI44">
        <v>13.33</v>
      </c>
      <c r="AJ44">
        <v>0</v>
      </c>
      <c r="AK44">
        <v>180</v>
      </c>
      <c r="AL44">
        <v>77</v>
      </c>
    </row>
    <row r="45" spans="1:38">
      <c r="A45" t="s">
        <v>87</v>
      </c>
      <c r="B45" s="34">
        <v>260.45</v>
      </c>
      <c r="C45" s="34">
        <v>86.82</v>
      </c>
      <c r="D45" s="93">
        <f t="shared" si="0"/>
        <v>96.600000000000009</v>
      </c>
      <c r="E45" s="34">
        <v>0</v>
      </c>
      <c r="F45" s="34"/>
      <c r="G45" s="34"/>
      <c r="H45" s="34"/>
      <c r="I45" s="34"/>
      <c r="J45" s="37">
        <v>15.73</v>
      </c>
      <c r="K45" s="37">
        <v>15.73</v>
      </c>
      <c r="L45" s="37">
        <v>16.13</v>
      </c>
      <c r="M45">
        <v>57.73</v>
      </c>
      <c r="N45">
        <v>270.7</v>
      </c>
      <c r="O45">
        <v>99.73</v>
      </c>
      <c r="P45">
        <v>0.65</v>
      </c>
      <c r="Q45">
        <v>19.2</v>
      </c>
      <c r="R45" s="93">
        <v>32.200000000000003</v>
      </c>
      <c r="S45" s="93">
        <v>32.200000000000003</v>
      </c>
      <c r="T45" s="93">
        <v>32.200000000000003</v>
      </c>
      <c r="U45">
        <v>0.95</v>
      </c>
      <c r="V45">
        <v>144.06397200000001</v>
      </c>
      <c r="W45">
        <v>1.34</v>
      </c>
      <c r="X45">
        <v>20</v>
      </c>
      <c r="Y45">
        <v>6.66</v>
      </c>
      <c r="Z45">
        <v>6.67</v>
      </c>
      <c r="AA45">
        <v>231.67</v>
      </c>
      <c r="AB45">
        <v>46.33</v>
      </c>
      <c r="AC45">
        <v>83.7</v>
      </c>
      <c r="AD45">
        <v>43.08</v>
      </c>
      <c r="AE45">
        <v>92</v>
      </c>
      <c r="AF45">
        <v>46</v>
      </c>
      <c r="AG45">
        <v>5</v>
      </c>
      <c r="AH45">
        <v>13.33</v>
      </c>
      <c r="AI45">
        <v>13.33</v>
      </c>
      <c r="AJ45">
        <v>0</v>
      </c>
      <c r="AK45">
        <v>186</v>
      </c>
      <c r="AL45">
        <v>79</v>
      </c>
    </row>
    <row r="46" spans="1:38">
      <c r="A46" t="s">
        <v>88</v>
      </c>
      <c r="B46" s="34">
        <v>260.45</v>
      </c>
      <c r="C46" s="34">
        <v>86.82</v>
      </c>
      <c r="D46" s="93">
        <f t="shared" si="0"/>
        <v>96.5</v>
      </c>
      <c r="E46" s="34">
        <v>0</v>
      </c>
      <c r="F46" s="34"/>
      <c r="G46" s="34"/>
      <c r="H46" s="34"/>
      <c r="I46" s="34"/>
      <c r="J46" s="37">
        <v>16.41</v>
      </c>
      <c r="K46" s="37">
        <v>16.41</v>
      </c>
      <c r="L46" s="37">
        <v>16.82</v>
      </c>
      <c r="M46">
        <v>57.73</v>
      </c>
      <c r="N46">
        <v>270.7</v>
      </c>
      <c r="O46">
        <v>99.73</v>
      </c>
      <c r="P46">
        <v>0.65</v>
      </c>
      <c r="Q46">
        <v>19.600000000000001</v>
      </c>
      <c r="R46" s="93">
        <v>32.17</v>
      </c>
      <c r="S46" s="93">
        <v>32.17</v>
      </c>
      <c r="T46" s="93">
        <v>32.159999999999997</v>
      </c>
      <c r="U46">
        <v>0.95</v>
      </c>
      <c r="V46">
        <v>148.71873600000001</v>
      </c>
      <c r="W46">
        <v>1.34</v>
      </c>
      <c r="X46">
        <v>20</v>
      </c>
      <c r="Y46">
        <v>6.66</v>
      </c>
      <c r="Z46">
        <v>6.67</v>
      </c>
      <c r="AA46">
        <v>231.67</v>
      </c>
      <c r="AB46">
        <v>46.33</v>
      </c>
      <c r="AC46">
        <v>88.02</v>
      </c>
      <c r="AD46">
        <v>44.86</v>
      </c>
      <c r="AE46">
        <v>95</v>
      </c>
      <c r="AF46">
        <v>48</v>
      </c>
      <c r="AG46">
        <v>5</v>
      </c>
      <c r="AH46">
        <v>13.33</v>
      </c>
      <c r="AI46">
        <v>13.33</v>
      </c>
      <c r="AJ46">
        <v>0</v>
      </c>
      <c r="AK46">
        <v>193</v>
      </c>
      <c r="AL46">
        <v>82</v>
      </c>
    </row>
    <row r="47" spans="1:38">
      <c r="A47" t="s">
        <v>89</v>
      </c>
      <c r="B47" s="34">
        <v>260.45</v>
      </c>
      <c r="C47" s="34">
        <v>86.82</v>
      </c>
      <c r="D47" s="93">
        <f t="shared" si="0"/>
        <v>96.5</v>
      </c>
      <c r="E47" s="34">
        <v>0</v>
      </c>
      <c r="F47" s="34"/>
      <c r="G47" s="34"/>
      <c r="H47" s="34"/>
      <c r="I47" s="34"/>
      <c r="J47" s="37">
        <v>16.43</v>
      </c>
      <c r="K47" s="37">
        <v>16.43</v>
      </c>
      <c r="L47" s="37">
        <v>16.84</v>
      </c>
      <c r="M47">
        <v>57.73</v>
      </c>
      <c r="N47">
        <v>270.7</v>
      </c>
      <c r="O47">
        <v>99.73</v>
      </c>
      <c r="P47">
        <v>0.65</v>
      </c>
      <c r="Q47">
        <v>21.36</v>
      </c>
      <c r="R47" s="93">
        <v>32.17</v>
      </c>
      <c r="S47" s="93">
        <v>32.17</v>
      </c>
      <c r="T47" s="93">
        <v>32.159999999999997</v>
      </c>
      <c r="U47">
        <v>0.95</v>
      </c>
      <c r="V47">
        <v>152.760006</v>
      </c>
      <c r="W47">
        <v>1.34</v>
      </c>
      <c r="X47">
        <v>20</v>
      </c>
      <c r="Y47">
        <v>6.66</v>
      </c>
      <c r="Z47">
        <v>6.67</v>
      </c>
      <c r="AA47">
        <v>231.67</v>
      </c>
      <c r="AB47">
        <v>46.33</v>
      </c>
      <c r="AC47">
        <v>91.44</v>
      </c>
      <c r="AD47">
        <v>46.27</v>
      </c>
      <c r="AE47">
        <v>97</v>
      </c>
      <c r="AF47">
        <v>48</v>
      </c>
      <c r="AG47">
        <v>5</v>
      </c>
      <c r="AH47">
        <v>11.67</v>
      </c>
      <c r="AI47">
        <v>11.67</v>
      </c>
      <c r="AJ47">
        <v>0</v>
      </c>
      <c r="AK47">
        <v>196</v>
      </c>
      <c r="AL47">
        <v>84</v>
      </c>
    </row>
    <row r="48" spans="1:38">
      <c r="A48" t="s">
        <v>90</v>
      </c>
      <c r="B48" s="34">
        <v>260.45</v>
      </c>
      <c r="C48" s="34">
        <v>86.82</v>
      </c>
      <c r="D48" s="93">
        <f t="shared" si="0"/>
        <v>96.5</v>
      </c>
      <c r="E48" s="34">
        <v>0</v>
      </c>
      <c r="F48" s="34"/>
      <c r="G48" s="34"/>
      <c r="H48" s="34"/>
      <c r="I48" s="34"/>
      <c r="J48" s="37">
        <v>16.43</v>
      </c>
      <c r="K48" s="37">
        <v>16.43</v>
      </c>
      <c r="L48" s="37">
        <v>16.84</v>
      </c>
      <c r="M48">
        <v>61.98</v>
      </c>
      <c r="N48">
        <v>270.7</v>
      </c>
      <c r="O48">
        <v>99.73</v>
      </c>
      <c r="P48">
        <v>0.65</v>
      </c>
      <c r="Q48">
        <v>22.14</v>
      </c>
      <c r="R48" s="93">
        <v>32.17</v>
      </c>
      <c r="S48" s="93">
        <v>32.17</v>
      </c>
      <c r="T48" s="93">
        <v>32.159999999999997</v>
      </c>
      <c r="U48">
        <v>0.95</v>
      </c>
      <c r="V48">
        <v>156.55782600000001</v>
      </c>
      <c r="W48">
        <v>1.34</v>
      </c>
      <c r="X48">
        <v>20</v>
      </c>
      <c r="Y48">
        <v>6.66</v>
      </c>
      <c r="Z48">
        <v>6.67</v>
      </c>
      <c r="AA48">
        <v>231.67</v>
      </c>
      <c r="AB48">
        <v>46.33</v>
      </c>
      <c r="AC48">
        <v>92.34</v>
      </c>
      <c r="AD48">
        <v>47.45</v>
      </c>
      <c r="AE48">
        <v>97</v>
      </c>
      <c r="AF48">
        <v>49</v>
      </c>
      <c r="AG48">
        <v>5</v>
      </c>
      <c r="AH48">
        <v>11.67</v>
      </c>
      <c r="AI48">
        <v>11.67</v>
      </c>
      <c r="AJ48">
        <v>0</v>
      </c>
      <c r="AK48">
        <v>203</v>
      </c>
      <c r="AL48">
        <v>87</v>
      </c>
    </row>
    <row r="49" spans="1:38">
      <c r="A49" t="s">
        <v>91</v>
      </c>
      <c r="B49" s="34">
        <v>130.22999999999999</v>
      </c>
      <c r="C49" s="34">
        <v>86.82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16.43</v>
      </c>
      <c r="K49" s="37">
        <v>16.43</v>
      </c>
      <c r="L49" s="37">
        <v>16.84</v>
      </c>
      <c r="M49">
        <v>66.22</v>
      </c>
      <c r="N49">
        <v>270.7</v>
      </c>
      <c r="O49">
        <v>99.73</v>
      </c>
      <c r="P49">
        <v>0.65</v>
      </c>
      <c r="Q49">
        <v>22.26</v>
      </c>
      <c r="R49" s="93">
        <v>32.5</v>
      </c>
      <c r="S49" s="93">
        <v>32.5</v>
      </c>
      <c r="T49" s="93">
        <v>32.5</v>
      </c>
      <c r="U49">
        <v>0.95</v>
      </c>
      <c r="V49">
        <v>158.748876</v>
      </c>
      <c r="W49">
        <v>1.34</v>
      </c>
      <c r="X49">
        <v>20</v>
      </c>
      <c r="Y49">
        <v>6.66</v>
      </c>
      <c r="Z49">
        <v>6.67</v>
      </c>
      <c r="AA49">
        <v>231.67</v>
      </c>
      <c r="AB49">
        <v>46.33</v>
      </c>
      <c r="AC49">
        <v>92.3</v>
      </c>
      <c r="AD49">
        <v>48</v>
      </c>
      <c r="AE49">
        <v>97</v>
      </c>
      <c r="AF49">
        <v>49</v>
      </c>
      <c r="AG49">
        <v>5</v>
      </c>
      <c r="AH49">
        <v>11.67</v>
      </c>
      <c r="AI49">
        <v>11.67</v>
      </c>
      <c r="AJ49">
        <v>0</v>
      </c>
      <c r="AK49">
        <v>203</v>
      </c>
      <c r="AL49">
        <v>87</v>
      </c>
    </row>
    <row r="50" spans="1:38">
      <c r="A50" t="s">
        <v>92</v>
      </c>
      <c r="B50" s="34">
        <v>130.22999999999999</v>
      </c>
      <c r="C50" s="34">
        <v>86.82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16.43</v>
      </c>
      <c r="K50" s="37">
        <v>16.43</v>
      </c>
      <c r="L50" s="37">
        <v>16.84</v>
      </c>
      <c r="M50">
        <v>70.459999999999994</v>
      </c>
      <c r="N50">
        <v>270.7</v>
      </c>
      <c r="O50">
        <v>99.73</v>
      </c>
      <c r="P50">
        <v>0.65</v>
      </c>
      <c r="Q50">
        <v>22.26</v>
      </c>
      <c r="R50" s="93">
        <v>32.5</v>
      </c>
      <c r="S50" s="93">
        <v>32.5</v>
      </c>
      <c r="T50" s="93">
        <v>32.5</v>
      </c>
      <c r="U50">
        <v>0.95</v>
      </c>
      <c r="V50">
        <v>160.29721799999999</v>
      </c>
      <c r="W50">
        <v>1.34</v>
      </c>
      <c r="X50">
        <v>20</v>
      </c>
      <c r="Y50">
        <v>6.66</v>
      </c>
      <c r="Z50">
        <v>6.67</v>
      </c>
      <c r="AA50">
        <v>231.67</v>
      </c>
      <c r="AB50">
        <v>46.33</v>
      </c>
      <c r="AC50">
        <v>92.31</v>
      </c>
      <c r="AD50">
        <v>48</v>
      </c>
      <c r="AE50">
        <v>97</v>
      </c>
      <c r="AF50">
        <v>49</v>
      </c>
      <c r="AG50">
        <v>5</v>
      </c>
      <c r="AH50">
        <v>11.67</v>
      </c>
      <c r="AI50">
        <v>11.67</v>
      </c>
      <c r="AJ50">
        <v>0</v>
      </c>
      <c r="AK50">
        <v>203</v>
      </c>
      <c r="AL50">
        <v>87</v>
      </c>
    </row>
    <row r="51" spans="1:38">
      <c r="A51" t="s">
        <v>93</v>
      </c>
      <c r="B51" s="34">
        <v>130.22999999999999</v>
      </c>
      <c r="C51" s="34">
        <v>86.82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16.43</v>
      </c>
      <c r="K51" s="37">
        <v>16.43</v>
      </c>
      <c r="L51" s="37">
        <v>16.84</v>
      </c>
      <c r="M51">
        <v>70.459999999999994</v>
      </c>
      <c r="N51">
        <v>270.7</v>
      </c>
      <c r="O51">
        <v>99.73</v>
      </c>
      <c r="P51">
        <v>0.65</v>
      </c>
      <c r="Q51">
        <v>19.13</v>
      </c>
      <c r="R51" s="93">
        <v>32.5</v>
      </c>
      <c r="S51" s="93">
        <v>32.5</v>
      </c>
      <c r="T51" s="93">
        <v>32.5</v>
      </c>
      <c r="U51">
        <v>0.95</v>
      </c>
      <c r="V51">
        <v>163.27704600000001</v>
      </c>
      <c r="W51">
        <v>1.34</v>
      </c>
      <c r="X51">
        <v>20</v>
      </c>
      <c r="Y51">
        <v>6.66</v>
      </c>
      <c r="Z51">
        <v>6.67</v>
      </c>
      <c r="AA51">
        <v>231.67</v>
      </c>
      <c r="AB51">
        <v>46.33</v>
      </c>
      <c r="AC51">
        <v>92.31</v>
      </c>
      <c r="AD51">
        <v>48</v>
      </c>
      <c r="AE51">
        <v>97</v>
      </c>
      <c r="AF51">
        <v>49</v>
      </c>
      <c r="AG51">
        <v>5</v>
      </c>
      <c r="AH51">
        <v>11.67</v>
      </c>
      <c r="AI51">
        <v>11.67</v>
      </c>
      <c r="AJ51">
        <v>0</v>
      </c>
      <c r="AK51">
        <v>203</v>
      </c>
      <c r="AL51">
        <v>87</v>
      </c>
    </row>
    <row r="52" spans="1:38">
      <c r="A52" t="s">
        <v>94</v>
      </c>
      <c r="B52" s="34">
        <v>130.22999999999999</v>
      </c>
      <c r="C52" s="34">
        <v>86.82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16.43</v>
      </c>
      <c r="K52" s="37">
        <v>16.43</v>
      </c>
      <c r="L52" s="37">
        <v>16.84</v>
      </c>
      <c r="M52">
        <v>66.03</v>
      </c>
      <c r="N52">
        <v>270.7</v>
      </c>
      <c r="O52">
        <v>99.73</v>
      </c>
      <c r="P52">
        <v>0.65</v>
      </c>
      <c r="Q52">
        <v>19.27</v>
      </c>
      <c r="R52" s="93">
        <v>32.5</v>
      </c>
      <c r="S52" s="93">
        <v>32.5</v>
      </c>
      <c r="T52" s="93">
        <v>32.5</v>
      </c>
      <c r="U52">
        <v>0.95</v>
      </c>
      <c r="V52">
        <v>163.88080199999999</v>
      </c>
      <c r="W52">
        <v>1.34</v>
      </c>
      <c r="X52">
        <v>20</v>
      </c>
      <c r="Y52">
        <v>6.66</v>
      </c>
      <c r="Z52">
        <v>6.67</v>
      </c>
      <c r="AA52">
        <v>231.67</v>
      </c>
      <c r="AB52">
        <v>46.33</v>
      </c>
      <c r="AC52">
        <v>92.32</v>
      </c>
      <c r="AD52">
        <v>48</v>
      </c>
      <c r="AE52">
        <v>97</v>
      </c>
      <c r="AF52">
        <v>49</v>
      </c>
      <c r="AG52">
        <v>5</v>
      </c>
      <c r="AH52">
        <v>11.67</v>
      </c>
      <c r="AI52">
        <v>11.67</v>
      </c>
      <c r="AJ52">
        <v>0</v>
      </c>
      <c r="AK52">
        <v>203</v>
      </c>
      <c r="AL52">
        <v>87</v>
      </c>
    </row>
    <row r="53" spans="1:38">
      <c r="A53" t="s">
        <v>95</v>
      </c>
      <c r="B53" s="34">
        <v>129.9</v>
      </c>
      <c r="C53" s="34">
        <v>67.89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16.43</v>
      </c>
      <c r="K53" s="37">
        <v>16.43</v>
      </c>
      <c r="L53" s="37">
        <v>16.84</v>
      </c>
      <c r="M53">
        <v>66.03</v>
      </c>
      <c r="N53">
        <v>270.7</v>
      </c>
      <c r="O53">
        <v>99.73</v>
      </c>
      <c r="P53">
        <v>0.65</v>
      </c>
      <c r="Q53">
        <v>23.08</v>
      </c>
      <c r="R53" s="93">
        <v>32.5</v>
      </c>
      <c r="S53" s="93">
        <v>32.5</v>
      </c>
      <c r="T53" s="93">
        <v>32.5</v>
      </c>
      <c r="U53">
        <v>0.95</v>
      </c>
      <c r="V53">
        <v>163.91975400000001</v>
      </c>
      <c r="W53">
        <v>1.34</v>
      </c>
      <c r="X53">
        <v>20</v>
      </c>
      <c r="Y53">
        <v>6.66</v>
      </c>
      <c r="Z53">
        <v>6.67</v>
      </c>
      <c r="AA53">
        <v>231.67</v>
      </c>
      <c r="AB53">
        <v>46.33</v>
      </c>
      <c r="AC53">
        <v>92.3</v>
      </c>
      <c r="AD53">
        <v>48.5</v>
      </c>
      <c r="AE53">
        <v>97</v>
      </c>
      <c r="AF53">
        <v>49</v>
      </c>
      <c r="AG53">
        <v>5</v>
      </c>
      <c r="AH53">
        <v>11.67</v>
      </c>
      <c r="AI53">
        <v>11.67</v>
      </c>
      <c r="AJ53">
        <v>0</v>
      </c>
      <c r="AK53">
        <v>203</v>
      </c>
      <c r="AL53">
        <v>87</v>
      </c>
    </row>
    <row r="54" spans="1:38">
      <c r="A54" t="s">
        <v>96</v>
      </c>
      <c r="B54" s="34">
        <v>129.9</v>
      </c>
      <c r="C54" s="34">
        <v>67.89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16.43</v>
      </c>
      <c r="K54" s="37">
        <v>16.43</v>
      </c>
      <c r="L54" s="37">
        <v>16.84</v>
      </c>
      <c r="M54">
        <v>66.03</v>
      </c>
      <c r="N54">
        <v>270.7</v>
      </c>
      <c r="O54">
        <v>99.73</v>
      </c>
      <c r="P54">
        <v>0.65</v>
      </c>
      <c r="Q54">
        <v>23.48</v>
      </c>
      <c r="R54" s="93">
        <v>32.5</v>
      </c>
      <c r="S54" s="93">
        <v>32.5</v>
      </c>
      <c r="T54" s="93">
        <v>32.5</v>
      </c>
      <c r="U54">
        <v>0.95</v>
      </c>
      <c r="V54">
        <v>163.29652200000001</v>
      </c>
      <c r="W54">
        <v>1.34</v>
      </c>
      <c r="X54">
        <v>20</v>
      </c>
      <c r="Y54">
        <v>6.66</v>
      </c>
      <c r="Z54">
        <v>6.67</v>
      </c>
      <c r="AA54">
        <v>231.67</v>
      </c>
      <c r="AB54">
        <v>46.33</v>
      </c>
      <c r="AC54">
        <v>92.32</v>
      </c>
      <c r="AD54">
        <v>48.5</v>
      </c>
      <c r="AE54">
        <v>97</v>
      </c>
      <c r="AF54">
        <v>49</v>
      </c>
      <c r="AG54">
        <v>5</v>
      </c>
      <c r="AH54">
        <v>11.67</v>
      </c>
      <c r="AI54">
        <v>11.67</v>
      </c>
      <c r="AJ54">
        <v>0</v>
      </c>
      <c r="AK54">
        <v>203</v>
      </c>
      <c r="AL54">
        <v>87</v>
      </c>
    </row>
    <row r="55" spans="1:38">
      <c r="A55" t="s">
        <v>97</v>
      </c>
      <c r="B55" s="34">
        <v>111.77</v>
      </c>
      <c r="C55" s="34">
        <v>67.89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16.43</v>
      </c>
      <c r="K55" s="37">
        <v>16.43</v>
      </c>
      <c r="L55" s="37">
        <v>16.84</v>
      </c>
      <c r="M55">
        <v>66.03</v>
      </c>
      <c r="N55">
        <v>231</v>
      </c>
      <c r="O55">
        <v>81.81</v>
      </c>
      <c r="P55">
        <v>0.65</v>
      </c>
      <c r="Q55">
        <v>23.68</v>
      </c>
      <c r="R55" s="93">
        <v>32.5</v>
      </c>
      <c r="S55" s="93">
        <v>32.5</v>
      </c>
      <c r="T55" s="93">
        <v>32.5</v>
      </c>
      <c r="U55">
        <v>0.99</v>
      </c>
      <c r="V55">
        <v>160.69647599999999</v>
      </c>
      <c r="W55">
        <v>1.39</v>
      </c>
      <c r="X55">
        <v>20</v>
      </c>
      <c r="Y55">
        <v>6.66</v>
      </c>
      <c r="Z55">
        <v>6.67</v>
      </c>
      <c r="AA55">
        <v>231.67</v>
      </c>
      <c r="AB55">
        <v>46.33</v>
      </c>
      <c r="AC55">
        <v>92.33</v>
      </c>
      <c r="AD55">
        <v>48.5</v>
      </c>
      <c r="AE55">
        <v>97</v>
      </c>
      <c r="AF55">
        <v>49</v>
      </c>
      <c r="AG55">
        <v>5</v>
      </c>
      <c r="AH55">
        <v>11.67</v>
      </c>
      <c r="AI55">
        <v>11.67</v>
      </c>
      <c r="AJ55">
        <v>0</v>
      </c>
      <c r="AK55">
        <v>203</v>
      </c>
      <c r="AL55">
        <v>87</v>
      </c>
    </row>
    <row r="56" spans="1:38">
      <c r="A56" t="s">
        <v>98</v>
      </c>
      <c r="B56" s="34">
        <v>111.77</v>
      </c>
      <c r="C56" s="34">
        <v>43.82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16.43</v>
      </c>
      <c r="K56" s="37">
        <v>16.43</v>
      </c>
      <c r="L56" s="37">
        <v>16.84</v>
      </c>
      <c r="M56">
        <v>66.03</v>
      </c>
      <c r="N56">
        <v>192.5</v>
      </c>
      <c r="O56">
        <v>57.75</v>
      </c>
      <c r="P56">
        <v>0.65</v>
      </c>
      <c r="Q56">
        <v>24.48</v>
      </c>
      <c r="R56" s="93">
        <v>32.5</v>
      </c>
      <c r="S56" s="93">
        <v>32.5</v>
      </c>
      <c r="T56" s="93">
        <v>32.5</v>
      </c>
      <c r="U56">
        <v>0.99</v>
      </c>
      <c r="V56">
        <v>158.106168</v>
      </c>
      <c r="W56">
        <v>1.39</v>
      </c>
      <c r="X56">
        <v>20</v>
      </c>
      <c r="Y56">
        <v>6.66</v>
      </c>
      <c r="Z56">
        <v>6.67</v>
      </c>
      <c r="AA56">
        <v>231.67</v>
      </c>
      <c r="AB56">
        <v>46.33</v>
      </c>
      <c r="AC56">
        <v>92.32</v>
      </c>
      <c r="AD56">
        <v>48.5</v>
      </c>
      <c r="AE56">
        <v>97</v>
      </c>
      <c r="AF56">
        <v>49</v>
      </c>
      <c r="AG56">
        <v>5</v>
      </c>
      <c r="AH56">
        <v>11.67</v>
      </c>
      <c r="AI56">
        <v>11.67</v>
      </c>
      <c r="AJ56">
        <v>0</v>
      </c>
      <c r="AK56">
        <v>203</v>
      </c>
      <c r="AL56">
        <v>87</v>
      </c>
    </row>
    <row r="57" spans="1:38">
      <c r="A57" t="s">
        <v>99</v>
      </c>
      <c r="B57" s="34">
        <v>111.77</v>
      </c>
      <c r="C57" s="34">
        <v>35.93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16.43</v>
      </c>
      <c r="K57" s="37">
        <v>16.43</v>
      </c>
      <c r="L57" s="37">
        <v>16.84</v>
      </c>
      <c r="M57">
        <v>66.03</v>
      </c>
      <c r="N57">
        <v>231</v>
      </c>
      <c r="O57">
        <v>57.75</v>
      </c>
      <c r="P57">
        <v>0.65</v>
      </c>
      <c r="Q57">
        <v>25.04</v>
      </c>
      <c r="R57" s="93">
        <v>32.5</v>
      </c>
      <c r="S57" s="93">
        <v>32.5</v>
      </c>
      <c r="T57" s="93">
        <v>32.5</v>
      </c>
      <c r="U57">
        <v>0.99</v>
      </c>
      <c r="V57">
        <v>153.27611999999999</v>
      </c>
      <c r="W57">
        <v>1.39</v>
      </c>
      <c r="X57">
        <v>20</v>
      </c>
      <c r="Y57">
        <v>6.66</v>
      </c>
      <c r="Z57">
        <v>6.67</v>
      </c>
      <c r="AA57">
        <v>231.67</v>
      </c>
      <c r="AB57">
        <v>46.33</v>
      </c>
      <c r="AC57">
        <v>92.33</v>
      </c>
      <c r="AD57">
        <v>48.5</v>
      </c>
      <c r="AE57">
        <v>97</v>
      </c>
      <c r="AF57">
        <v>48</v>
      </c>
      <c r="AG57">
        <v>5</v>
      </c>
      <c r="AH57">
        <v>11.67</v>
      </c>
      <c r="AI57">
        <v>11.67</v>
      </c>
      <c r="AJ57">
        <v>0</v>
      </c>
      <c r="AK57">
        <v>203</v>
      </c>
      <c r="AL57">
        <v>87</v>
      </c>
    </row>
    <row r="58" spans="1:38">
      <c r="A58" t="s">
        <v>100</v>
      </c>
      <c r="B58" s="34">
        <v>111.77</v>
      </c>
      <c r="C58" s="34">
        <v>35.93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16.43</v>
      </c>
      <c r="K58" s="37">
        <v>16.43</v>
      </c>
      <c r="L58" s="37">
        <v>16.84</v>
      </c>
      <c r="M58">
        <v>66.03</v>
      </c>
      <c r="N58">
        <v>231</v>
      </c>
      <c r="O58">
        <v>46.32</v>
      </c>
      <c r="P58">
        <v>0.65</v>
      </c>
      <c r="Q58">
        <v>26.07</v>
      </c>
      <c r="R58" s="93">
        <v>32.5</v>
      </c>
      <c r="S58" s="93">
        <v>32.5</v>
      </c>
      <c r="T58" s="93">
        <v>32.5</v>
      </c>
      <c r="U58">
        <v>0.99</v>
      </c>
      <c r="V58">
        <v>149.595156</v>
      </c>
      <c r="W58">
        <v>1.39</v>
      </c>
      <c r="X58">
        <v>20</v>
      </c>
      <c r="Y58">
        <v>6.66</v>
      </c>
      <c r="Z58">
        <v>6.67</v>
      </c>
      <c r="AA58">
        <v>231.67</v>
      </c>
      <c r="AB58">
        <v>46.33</v>
      </c>
      <c r="AC58">
        <v>92.32</v>
      </c>
      <c r="AD58">
        <v>48</v>
      </c>
      <c r="AE58">
        <v>96</v>
      </c>
      <c r="AF58">
        <v>48</v>
      </c>
      <c r="AG58">
        <v>5.0999999999999996</v>
      </c>
      <c r="AH58">
        <v>11.67</v>
      </c>
      <c r="AI58">
        <v>11.67</v>
      </c>
      <c r="AJ58">
        <v>0</v>
      </c>
      <c r="AK58">
        <v>203</v>
      </c>
      <c r="AL58">
        <v>87</v>
      </c>
    </row>
    <row r="59" spans="1:38">
      <c r="A59" t="s">
        <v>101</v>
      </c>
      <c r="B59" s="34">
        <v>111.77</v>
      </c>
      <c r="C59" s="34">
        <v>35.93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16.43</v>
      </c>
      <c r="K59" s="37">
        <v>16.43</v>
      </c>
      <c r="L59" s="37">
        <v>16.84</v>
      </c>
      <c r="M59">
        <v>66.03</v>
      </c>
      <c r="N59">
        <v>231</v>
      </c>
      <c r="O59">
        <v>46.32</v>
      </c>
      <c r="P59">
        <v>0.65</v>
      </c>
      <c r="Q59">
        <v>26.01</v>
      </c>
      <c r="R59" s="93">
        <v>32.5</v>
      </c>
      <c r="S59" s="93">
        <v>32.5</v>
      </c>
      <c r="T59" s="93">
        <v>32.5</v>
      </c>
      <c r="U59">
        <v>0.99</v>
      </c>
      <c r="V59">
        <v>145.66100399999999</v>
      </c>
      <c r="W59">
        <v>1.39</v>
      </c>
      <c r="X59">
        <v>20</v>
      </c>
      <c r="Y59">
        <v>6.66</v>
      </c>
      <c r="Z59">
        <v>6.67</v>
      </c>
      <c r="AA59">
        <v>231.67</v>
      </c>
      <c r="AB59">
        <v>46.33</v>
      </c>
      <c r="AC59">
        <v>92.3</v>
      </c>
      <c r="AD59">
        <v>47</v>
      </c>
      <c r="AE59">
        <v>95</v>
      </c>
      <c r="AF59">
        <v>48</v>
      </c>
      <c r="AG59">
        <v>5.29</v>
      </c>
      <c r="AH59">
        <v>11.67</v>
      </c>
      <c r="AI59">
        <v>11.67</v>
      </c>
      <c r="AJ59">
        <v>0</v>
      </c>
      <c r="AK59">
        <v>203</v>
      </c>
      <c r="AL59">
        <v>87</v>
      </c>
    </row>
    <row r="60" spans="1:38">
      <c r="A60" t="s">
        <v>102</v>
      </c>
      <c r="B60" s="34">
        <v>111.77</v>
      </c>
      <c r="C60" s="34">
        <v>35.93</v>
      </c>
      <c r="D60" s="93">
        <f t="shared" si="0"/>
        <v>98</v>
      </c>
      <c r="E60" s="34">
        <v>0</v>
      </c>
      <c r="F60" s="34"/>
      <c r="G60" s="34"/>
      <c r="H60" s="34"/>
      <c r="I60" s="34"/>
      <c r="J60" s="37">
        <v>16.43</v>
      </c>
      <c r="K60" s="37">
        <v>16.43</v>
      </c>
      <c r="L60" s="37">
        <v>16.84</v>
      </c>
      <c r="M60">
        <v>66.03</v>
      </c>
      <c r="N60">
        <v>231</v>
      </c>
      <c r="O60">
        <v>46.32</v>
      </c>
      <c r="P60">
        <v>0.65</v>
      </c>
      <c r="Q60">
        <v>26.21</v>
      </c>
      <c r="R60" s="93">
        <v>32.67</v>
      </c>
      <c r="S60" s="93">
        <v>32.67</v>
      </c>
      <c r="T60" s="93">
        <v>32.659999999999997</v>
      </c>
      <c r="U60">
        <v>0.99</v>
      </c>
      <c r="V60">
        <v>140.85043200000001</v>
      </c>
      <c r="W60">
        <v>1.39</v>
      </c>
      <c r="X60">
        <v>20</v>
      </c>
      <c r="Y60">
        <v>6.66</v>
      </c>
      <c r="Z60">
        <v>6.67</v>
      </c>
      <c r="AA60">
        <v>231.67</v>
      </c>
      <c r="AB60">
        <v>46.33</v>
      </c>
      <c r="AC60">
        <v>92.33</v>
      </c>
      <c r="AD60">
        <v>46</v>
      </c>
      <c r="AE60">
        <v>95</v>
      </c>
      <c r="AF60">
        <v>47</v>
      </c>
      <c r="AG60">
        <v>5.62</v>
      </c>
      <c r="AH60">
        <v>11.67</v>
      </c>
      <c r="AI60">
        <v>11.67</v>
      </c>
      <c r="AJ60">
        <v>0</v>
      </c>
      <c r="AK60">
        <v>200</v>
      </c>
      <c r="AL60">
        <v>85</v>
      </c>
    </row>
    <row r="61" spans="1:38">
      <c r="A61" t="s">
        <v>103</v>
      </c>
      <c r="B61" s="34">
        <v>111.77</v>
      </c>
      <c r="C61" s="34">
        <v>35.93</v>
      </c>
      <c r="D61" s="93">
        <f t="shared" si="0"/>
        <v>98</v>
      </c>
      <c r="E61" s="34">
        <v>0</v>
      </c>
      <c r="F61" s="34"/>
      <c r="G61" s="34"/>
      <c r="H61" s="34"/>
      <c r="I61" s="34"/>
      <c r="J61" s="37">
        <v>16.43</v>
      </c>
      <c r="K61" s="37">
        <v>16.43</v>
      </c>
      <c r="L61" s="37">
        <v>16.84</v>
      </c>
      <c r="M61">
        <v>66.03</v>
      </c>
      <c r="N61">
        <v>231</v>
      </c>
      <c r="O61">
        <v>46.32</v>
      </c>
      <c r="P61">
        <v>0.65</v>
      </c>
      <c r="Q61">
        <v>25.88</v>
      </c>
      <c r="R61" s="93">
        <v>32.67</v>
      </c>
      <c r="S61" s="93">
        <v>32.67</v>
      </c>
      <c r="T61" s="93">
        <v>32.659999999999997</v>
      </c>
      <c r="U61">
        <v>0</v>
      </c>
      <c r="V61">
        <v>135.17317800000001</v>
      </c>
      <c r="W61">
        <v>1.39</v>
      </c>
      <c r="X61">
        <v>20</v>
      </c>
      <c r="Y61">
        <v>6.66</v>
      </c>
      <c r="Z61">
        <v>6.67</v>
      </c>
      <c r="AA61">
        <v>231.67</v>
      </c>
      <c r="AB61">
        <v>46.33</v>
      </c>
      <c r="AC61">
        <v>91.74</v>
      </c>
      <c r="AD61">
        <v>45</v>
      </c>
      <c r="AE61">
        <v>94</v>
      </c>
      <c r="AF61">
        <v>47</v>
      </c>
      <c r="AG61">
        <v>5.94</v>
      </c>
      <c r="AH61">
        <v>11.67</v>
      </c>
      <c r="AI61">
        <v>11.67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111.77</v>
      </c>
      <c r="C62" s="34">
        <v>35.93</v>
      </c>
      <c r="D62" s="93">
        <f t="shared" si="0"/>
        <v>98</v>
      </c>
      <c r="E62" s="34">
        <v>0</v>
      </c>
      <c r="F62" s="34"/>
      <c r="G62" s="34"/>
      <c r="H62" s="34"/>
      <c r="I62" s="34"/>
      <c r="J62" s="37">
        <v>16</v>
      </c>
      <c r="K62" s="37">
        <v>16</v>
      </c>
      <c r="L62" s="37">
        <v>16.399999999999999</v>
      </c>
      <c r="M62">
        <v>66.03</v>
      </c>
      <c r="N62">
        <v>231</v>
      </c>
      <c r="O62">
        <v>46.32</v>
      </c>
      <c r="P62">
        <v>0.65</v>
      </c>
      <c r="Q62">
        <v>25.94</v>
      </c>
      <c r="R62" s="93">
        <v>32.67</v>
      </c>
      <c r="S62" s="93">
        <v>32.67</v>
      </c>
      <c r="T62" s="93">
        <v>32.659999999999997</v>
      </c>
      <c r="U62">
        <v>0</v>
      </c>
      <c r="V62">
        <v>128.51238599999999</v>
      </c>
      <c r="W62">
        <v>1.39</v>
      </c>
      <c r="X62">
        <v>20</v>
      </c>
      <c r="Y62">
        <v>6.66</v>
      </c>
      <c r="Z62">
        <v>6.67</v>
      </c>
      <c r="AA62">
        <v>231.67</v>
      </c>
      <c r="AB62">
        <v>46.33</v>
      </c>
      <c r="AC62">
        <v>88.9</v>
      </c>
      <c r="AD62">
        <v>43</v>
      </c>
      <c r="AE62">
        <v>93</v>
      </c>
      <c r="AF62">
        <v>47</v>
      </c>
      <c r="AG62">
        <v>6</v>
      </c>
      <c r="AH62">
        <v>11.67</v>
      </c>
      <c r="AI62">
        <v>11.67</v>
      </c>
      <c r="AJ62">
        <v>0</v>
      </c>
      <c r="AK62">
        <v>189</v>
      </c>
      <c r="AL62">
        <v>81</v>
      </c>
    </row>
    <row r="63" spans="1:38">
      <c r="A63" t="s">
        <v>105</v>
      </c>
      <c r="B63" s="34">
        <v>111.77</v>
      </c>
      <c r="C63" s="34">
        <v>59.63</v>
      </c>
      <c r="D63" s="93">
        <f t="shared" si="0"/>
        <v>98</v>
      </c>
      <c r="E63" s="34">
        <v>0</v>
      </c>
      <c r="F63" s="34"/>
      <c r="G63" s="34"/>
      <c r="H63" s="34"/>
      <c r="I63" s="34"/>
      <c r="J63" s="37">
        <v>15.21</v>
      </c>
      <c r="K63" s="37">
        <v>15.21</v>
      </c>
      <c r="L63" s="37">
        <v>15.6</v>
      </c>
      <c r="M63">
        <v>66.03</v>
      </c>
      <c r="N63">
        <v>270.7</v>
      </c>
      <c r="O63">
        <v>46.32</v>
      </c>
      <c r="P63">
        <v>0.65</v>
      </c>
      <c r="Q63">
        <v>27.11</v>
      </c>
      <c r="R63" s="93">
        <v>32.67</v>
      </c>
      <c r="S63" s="93">
        <v>32.67</v>
      </c>
      <c r="T63" s="93">
        <v>32.659999999999997</v>
      </c>
      <c r="U63">
        <v>0</v>
      </c>
      <c r="V63">
        <v>120.24482399999999</v>
      </c>
      <c r="W63">
        <v>1.43</v>
      </c>
      <c r="X63">
        <v>20</v>
      </c>
      <c r="Y63">
        <v>6.66</v>
      </c>
      <c r="Z63">
        <v>6.67</v>
      </c>
      <c r="AA63">
        <v>231.67</v>
      </c>
      <c r="AB63">
        <v>46.33</v>
      </c>
      <c r="AC63">
        <v>84.45</v>
      </c>
      <c r="AD63">
        <v>41</v>
      </c>
      <c r="AE63">
        <v>89</v>
      </c>
      <c r="AF63">
        <v>45</v>
      </c>
      <c r="AG63">
        <v>6</v>
      </c>
      <c r="AH63">
        <v>11.67</v>
      </c>
      <c r="AI63">
        <v>11.67</v>
      </c>
      <c r="AJ63">
        <v>0</v>
      </c>
      <c r="AK63">
        <v>182</v>
      </c>
      <c r="AL63">
        <v>78</v>
      </c>
    </row>
    <row r="64" spans="1:38">
      <c r="A64" t="s">
        <v>106</v>
      </c>
      <c r="B64" s="34">
        <v>111.77</v>
      </c>
      <c r="C64" s="34">
        <v>59.63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14.35</v>
      </c>
      <c r="K64" s="37">
        <v>14.35</v>
      </c>
      <c r="L64" s="37">
        <v>14.72</v>
      </c>
      <c r="M64">
        <v>66.03</v>
      </c>
      <c r="N64">
        <v>270.7</v>
      </c>
      <c r="O64">
        <v>46.32</v>
      </c>
      <c r="P64">
        <v>0.65</v>
      </c>
      <c r="Q64">
        <v>26.68</v>
      </c>
      <c r="R64" s="93">
        <v>32.67</v>
      </c>
      <c r="S64" s="93">
        <v>32.67</v>
      </c>
      <c r="T64" s="93">
        <v>32.659999999999997</v>
      </c>
      <c r="U64">
        <v>0</v>
      </c>
      <c r="V64">
        <v>110.906082</v>
      </c>
      <c r="W64">
        <v>1.43</v>
      </c>
      <c r="X64">
        <v>20</v>
      </c>
      <c r="Y64">
        <v>6.66</v>
      </c>
      <c r="Z64">
        <v>6.67</v>
      </c>
      <c r="AA64">
        <v>231.56</v>
      </c>
      <c r="AB64">
        <v>46.31</v>
      </c>
      <c r="AC64">
        <v>79.83</v>
      </c>
      <c r="AD64">
        <v>39.22</v>
      </c>
      <c r="AE64">
        <v>84</v>
      </c>
      <c r="AF64">
        <v>42</v>
      </c>
      <c r="AG64">
        <v>6</v>
      </c>
      <c r="AH64">
        <v>11.67</v>
      </c>
      <c r="AI64">
        <v>11.67</v>
      </c>
      <c r="AJ64">
        <v>0</v>
      </c>
      <c r="AK64">
        <v>175</v>
      </c>
      <c r="AL64">
        <v>75</v>
      </c>
    </row>
    <row r="65" spans="1:38">
      <c r="A65" t="s">
        <v>107</v>
      </c>
      <c r="B65" s="34">
        <v>111.77</v>
      </c>
      <c r="C65" s="34">
        <v>59.63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13.48</v>
      </c>
      <c r="K65" s="37">
        <v>13.48</v>
      </c>
      <c r="L65" s="37">
        <v>13.81</v>
      </c>
      <c r="M65">
        <v>66.03</v>
      </c>
      <c r="N65">
        <v>270.7</v>
      </c>
      <c r="O65">
        <v>46.32</v>
      </c>
      <c r="P65">
        <v>0.65</v>
      </c>
      <c r="Q65">
        <v>26.14</v>
      </c>
      <c r="R65" s="93">
        <v>32.67</v>
      </c>
      <c r="S65" s="93">
        <v>32.67</v>
      </c>
      <c r="T65" s="93">
        <v>32.659999999999997</v>
      </c>
      <c r="U65">
        <v>0</v>
      </c>
      <c r="V65">
        <v>100.320876</v>
      </c>
      <c r="W65">
        <v>1.43</v>
      </c>
      <c r="X65">
        <v>20</v>
      </c>
      <c r="Y65">
        <v>6.66</v>
      </c>
      <c r="Z65">
        <v>6.67</v>
      </c>
      <c r="AA65">
        <v>217.89</v>
      </c>
      <c r="AB65">
        <v>43.58</v>
      </c>
      <c r="AC65">
        <v>74.39</v>
      </c>
      <c r="AD65">
        <v>36.67</v>
      </c>
      <c r="AE65">
        <v>77</v>
      </c>
      <c r="AF65">
        <v>38</v>
      </c>
      <c r="AG65">
        <v>7.68</v>
      </c>
      <c r="AH65">
        <v>11.67</v>
      </c>
      <c r="AI65">
        <v>11.67</v>
      </c>
      <c r="AJ65">
        <v>0</v>
      </c>
      <c r="AK65">
        <v>161</v>
      </c>
      <c r="AL65">
        <v>69</v>
      </c>
    </row>
    <row r="66" spans="1:38">
      <c r="A66" t="s">
        <v>108</v>
      </c>
      <c r="B66" s="34">
        <v>111.77</v>
      </c>
      <c r="C66" s="34">
        <v>59.63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12.47</v>
      </c>
      <c r="K66" s="37">
        <v>12.47</v>
      </c>
      <c r="L66" s="37">
        <v>12.78</v>
      </c>
      <c r="M66">
        <v>66.03</v>
      </c>
      <c r="N66">
        <v>270.7</v>
      </c>
      <c r="O66">
        <v>46.32</v>
      </c>
      <c r="P66">
        <v>0.65</v>
      </c>
      <c r="Q66">
        <v>25.88</v>
      </c>
      <c r="R66" s="93">
        <v>32.67</v>
      </c>
      <c r="S66" s="93">
        <v>32.67</v>
      </c>
      <c r="T66" s="93">
        <v>32.659999999999997</v>
      </c>
      <c r="U66">
        <v>0</v>
      </c>
      <c r="V66">
        <v>88.664490000000001</v>
      </c>
      <c r="W66">
        <v>1.43</v>
      </c>
      <c r="X66">
        <v>20</v>
      </c>
      <c r="Y66">
        <v>6.66</v>
      </c>
      <c r="Z66">
        <v>6.67</v>
      </c>
      <c r="AA66">
        <v>203.13</v>
      </c>
      <c r="AB66">
        <v>40.630000000000003</v>
      </c>
      <c r="AC66">
        <v>68.5</v>
      </c>
      <c r="AD66">
        <v>34</v>
      </c>
      <c r="AE66">
        <v>69</v>
      </c>
      <c r="AF66">
        <v>35</v>
      </c>
      <c r="AG66">
        <v>7.81</v>
      </c>
      <c r="AH66">
        <v>11.67</v>
      </c>
      <c r="AI66">
        <v>11.67</v>
      </c>
      <c r="AJ66">
        <v>0</v>
      </c>
      <c r="AK66">
        <v>147</v>
      </c>
      <c r="AL66">
        <v>63</v>
      </c>
    </row>
    <row r="67" spans="1:38">
      <c r="A67" t="s">
        <v>109</v>
      </c>
      <c r="B67" s="34">
        <v>111.77</v>
      </c>
      <c r="C67" s="34">
        <v>57.38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11.37</v>
      </c>
      <c r="K67" s="37">
        <v>11.37</v>
      </c>
      <c r="L67" s="37">
        <v>11.66</v>
      </c>
      <c r="M67">
        <v>66.03</v>
      </c>
      <c r="N67">
        <v>270.7</v>
      </c>
      <c r="O67">
        <v>75.19</v>
      </c>
      <c r="P67">
        <v>0.69</v>
      </c>
      <c r="Q67">
        <v>26.68</v>
      </c>
      <c r="R67" s="93">
        <v>32.67</v>
      </c>
      <c r="S67" s="93">
        <v>32.67</v>
      </c>
      <c r="T67" s="93">
        <v>32.659999999999997</v>
      </c>
      <c r="U67">
        <v>0</v>
      </c>
      <c r="V67">
        <v>76.501728</v>
      </c>
      <c r="W67">
        <v>1.43</v>
      </c>
      <c r="X67">
        <v>20</v>
      </c>
      <c r="Y67">
        <v>6.66</v>
      </c>
      <c r="Z67">
        <v>6.67</v>
      </c>
      <c r="AA67">
        <v>187.04</v>
      </c>
      <c r="AB67">
        <v>37.409999999999997</v>
      </c>
      <c r="AC67">
        <v>61.68</v>
      </c>
      <c r="AD67">
        <v>31.38</v>
      </c>
      <c r="AE67">
        <v>63</v>
      </c>
      <c r="AF67">
        <v>31</v>
      </c>
      <c r="AG67">
        <v>7.88</v>
      </c>
      <c r="AH67">
        <v>14.58</v>
      </c>
      <c r="AI67">
        <v>14.58</v>
      </c>
      <c r="AJ67">
        <v>0</v>
      </c>
      <c r="AK67">
        <v>137</v>
      </c>
      <c r="AL67">
        <v>58</v>
      </c>
    </row>
    <row r="68" spans="1:38">
      <c r="A68" t="s">
        <v>110</v>
      </c>
      <c r="B68" s="34">
        <v>111.77</v>
      </c>
      <c r="C68" s="34">
        <v>57.38</v>
      </c>
      <c r="D68" s="93">
        <f t="shared" ref="D68:D98" si="1">R68+S68+T68</f>
        <v>95.1</v>
      </c>
      <c r="E68" s="34">
        <v>0</v>
      </c>
      <c r="F68" s="34"/>
      <c r="G68" s="34"/>
      <c r="H68" s="34"/>
      <c r="I68" s="34"/>
      <c r="J68" s="37">
        <v>10.119999999999999</v>
      </c>
      <c r="K68" s="37">
        <v>10.119999999999999</v>
      </c>
      <c r="L68" s="37">
        <v>10.37</v>
      </c>
      <c r="M68">
        <v>66.03</v>
      </c>
      <c r="N68">
        <v>270.7</v>
      </c>
      <c r="O68">
        <v>99.73</v>
      </c>
      <c r="P68">
        <v>0.69</v>
      </c>
      <c r="Q68">
        <v>26.94</v>
      </c>
      <c r="R68" s="93">
        <v>33</v>
      </c>
      <c r="S68" s="93">
        <v>29.1</v>
      </c>
      <c r="T68" s="93">
        <v>33</v>
      </c>
      <c r="U68">
        <v>0</v>
      </c>
      <c r="V68">
        <v>64.066301999999993</v>
      </c>
      <c r="W68">
        <v>1.43</v>
      </c>
      <c r="X68">
        <v>20</v>
      </c>
      <c r="Y68">
        <v>6.66</v>
      </c>
      <c r="Z68">
        <v>6.67</v>
      </c>
      <c r="AA68">
        <v>168.45</v>
      </c>
      <c r="AB68">
        <v>33.69</v>
      </c>
      <c r="AC68">
        <v>54.83</v>
      </c>
      <c r="AD68">
        <v>27.98</v>
      </c>
      <c r="AE68">
        <v>55</v>
      </c>
      <c r="AF68">
        <v>28</v>
      </c>
      <c r="AG68">
        <v>8.0399999999999991</v>
      </c>
      <c r="AH68">
        <v>14.5</v>
      </c>
      <c r="AI68">
        <v>14.5</v>
      </c>
      <c r="AJ68">
        <v>0</v>
      </c>
      <c r="AK68">
        <v>119</v>
      </c>
      <c r="AL68">
        <v>51</v>
      </c>
    </row>
    <row r="69" spans="1:38">
      <c r="A69" t="s">
        <v>111</v>
      </c>
      <c r="B69" s="34">
        <v>111.77</v>
      </c>
      <c r="C69" s="34">
        <v>67.89</v>
      </c>
      <c r="D69" s="93">
        <f t="shared" si="1"/>
        <v>71.37</v>
      </c>
      <c r="E69" s="34">
        <v>0</v>
      </c>
      <c r="F69" s="34"/>
      <c r="G69" s="34"/>
      <c r="H69" s="34"/>
      <c r="I69" s="34"/>
      <c r="J69" s="37">
        <v>8.84</v>
      </c>
      <c r="K69" s="37">
        <v>8.84</v>
      </c>
      <c r="L69" s="37">
        <v>9.06</v>
      </c>
      <c r="M69">
        <v>66.03</v>
      </c>
      <c r="N69">
        <v>231</v>
      </c>
      <c r="O69">
        <v>99.73</v>
      </c>
      <c r="P69">
        <v>0.69</v>
      </c>
      <c r="Q69">
        <v>27.13</v>
      </c>
      <c r="R69" s="93">
        <v>29.62</v>
      </c>
      <c r="S69" s="93">
        <v>16.5</v>
      </c>
      <c r="T69" s="93">
        <v>25.25</v>
      </c>
      <c r="U69">
        <v>1.07</v>
      </c>
      <c r="V69">
        <v>52.565724000000003</v>
      </c>
      <c r="W69">
        <v>1.43</v>
      </c>
      <c r="X69">
        <v>21</v>
      </c>
      <c r="Y69">
        <v>7</v>
      </c>
      <c r="Z69">
        <v>7</v>
      </c>
      <c r="AA69">
        <v>148.87</v>
      </c>
      <c r="AB69">
        <v>29.77</v>
      </c>
      <c r="AC69">
        <v>47.12</v>
      </c>
      <c r="AD69">
        <v>24.36</v>
      </c>
      <c r="AE69">
        <v>45</v>
      </c>
      <c r="AF69">
        <v>23</v>
      </c>
      <c r="AG69">
        <v>8.1199999999999992</v>
      </c>
      <c r="AH69">
        <v>13.33</v>
      </c>
      <c r="AI69">
        <v>13.33</v>
      </c>
      <c r="AJ69">
        <v>0</v>
      </c>
      <c r="AK69">
        <v>102</v>
      </c>
      <c r="AL69">
        <v>43</v>
      </c>
    </row>
    <row r="70" spans="1:38">
      <c r="A70" t="s">
        <v>112</v>
      </c>
      <c r="B70" s="34">
        <v>129.9</v>
      </c>
      <c r="C70" s="34">
        <v>86.82</v>
      </c>
      <c r="D70" s="93">
        <f t="shared" si="1"/>
        <v>33.799999999999997</v>
      </c>
      <c r="E70" s="34">
        <v>0</v>
      </c>
      <c r="F70" s="34"/>
      <c r="G70" s="34"/>
      <c r="H70" s="34"/>
      <c r="I70" s="34"/>
      <c r="J70" s="37">
        <v>7.46</v>
      </c>
      <c r="K70" s="37">
        <v>7.46</v>
      </c>
      <c r="L70" s="37">
        <v>7.65</v>
      </c>
      <c r="M70">
        <v>84.89</v>
      </c>
      <c r="N70">
        <v>270.7</v>
      </c>
      <c r="O70">
        <v>99.73</v>
      </c>
      <c r="P70">
        <v>0.69</v>
      </c>
      <c r="Q70">
        <v>27.34</v>
      </c>
      <c r="R70" s="93">
        <v>15</v>
      </c>
      <c r="S70" s="93">
        <v>6.8</v>
      </c>
      <c r="T70" s="93">
        <v>12</v>
      </c>
      <c r="U70">
        <v>1.07</v>
      </c>
      <c r="V70">
        <v>39.477851999999999</v>
      </c>
      <c r="W70">
        <v>1.43</v>
      </c>
      <c r="X70">
        <v>22</v>
      </c>
      <c r="Y70">
        <v>7.34</v>
      </c>
      <c r="Z70">
        <v>7.33</v>
      </c>
      <c r="AA70">
        <v>128.27000000000001</v>
      </c>
      <c r="AB70">
        <v>25.65</v>
      </c>
      <c r="AC70">
        <v>39.090000000000003</v>
      </c>
      <c r="AD70">
        <v>19.54</v>
      </c>
      <c r="AE70">
        <v>37</v>
      </c>
      <c r="AF70">
        <v>18</v>
      </c>
      <c r="AG70">
        <v>8.44</v>
      </c>
      <c r="AH70">
        <v>13.33</v>
      </c>
      <c r="AI70">
        <v>13.33</v>
      </c>
      <c r="AJ70">
        <v>0</v>
      </c>
      <c r="AK70">
        <v>84</v>
      </c>
      <c r="AL70">
        <v>36</v>
      </c>
    </row>
    <row r="71" spans="1:38">
      <c r="A71" t="s">
        <v>113</v>
      </c>
      <c r="B71" s="34">
        <v>129.9</v>
      </c>
      <c r="C71" s="34">
        <v>86.82</v>
      </c>
      <c r="D71" s="93">
        <f t="shared" si="1"/>
        <v>15</v>
      </c>
      <c r="E71" s="34">
        <v>0</v>
      </c>
      <c r="F71" s="34"/>
      <c r="G71" s="34"/>
      <c r="H71" s="34"/>
      <c r="I71" s="34"/>
      <c r="J71" s="37">
        <v>5.98</v>
      </c>
      <c r="K71" s="37">
        <v>5.98</v>
      </c>
      <c r="L71" s="37">
        <v>6.12</v>
      </c>
      <c r="M71">
        <v>115.08</v>
      </c>
      <c r="N71">
        <v>270.7</v>
      </c>
      <c r="O71">
        <v>99.73</v>
      </c>
      <c r="P71">
        <v>0.69</v>
      </c>
      <c r="Q71">
        <v>30.96</v>
      </c>
      <c r="R71" s="93">
        <v>7</v>
      </c>
      <c r="S71" s="93">
        <v>1</v>
      </c>
      <c r="T71" s="93">
        <v>7</v>
      </c>
      <c r="U71">
        <v>1.07</v>
      </c>
      <c r="V71">
        <v>26.769762</v>
      </c>
      <c r="W71">
        <v>1.43</v>
      </c>
      <c r="X71">
        <v>23</v>
      </c>
      <c r="Y71">
        <v>7.66</v>
      </c>
      <c r="Z71">
        <v>7.67</v>
      </c>
      <c r="AA71">
        <v>106.23</v>
      </c>
      <c r="AB71">
        <v>21.25</v>
      </c>
      <c r="AC71">
        <v>30.69</v>
      </c>
      <c r="AD71">
        <v>14</v>
      </c>
      <c r="AE71">
        <v>27</v>
      </c>
      <c r="AF71">
        <v>13</v>
      </c>
      <c r="AG71">
        <v>8.4700000000000006</v>
      </c>
      <c r="AH71">
        <v>13.33</v>
      </c>
      <c r="AI71">
        <v>13.33</v>
      </c>
      <c r="AJ71">
        <v>21.18</v>
      </c>
      <c r="AK71">
        <v>67</v>
      </c>
      <c r="AL71">
        <v>28</v>
      </c>
    </row>
    <row r="72" spans="1:38">
      <c r="A72" t="s">
        <v>114</v>
      </c>
      <c r="B72" s="34">
        <v>129.9</v>
      </c>
      <c r="C72" s="34">
        <v>86.82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4.4000000000000004</v>
      </c>
      <c r="K72" s="37">
        <v>4.4000000000000004</v>
      </c>
      <c r="L72" s="37">
        <v>4.51</v>
      </c>
      <c r="M72">
        <v>115.08</v>
      </c>
      <c r="N72">
        <v>270.7</v>
      </c>
      <c r="O72">
        <v>99.73</v>
      </c>
      <c r="P72">
        <v>0.69</v>
      </c>
      <c r="Q72">
        <v>30.6</v>
      </c>
      <c r="R72" s="93">
        <v>1</v>
      </c>
      <c r="S72" s="93">
        <v>0</v>
      </c>
      <c r="T72" s="93">
        <v>1</v>
      </c>
      <c r="U72">
        <v>1.07</v>
      </c>
      <c r="V72">
        <v>17.304425999999999</v>
      </c>
      <c r="W72">
        <v>1.43</v>
      </c>
      <c r="X72">
        <v>24</v>
      </c>
      <c r="Y72">
        <v>8</v>
      </c>
      <c r="Z72">
        <v>8</v>
      </c>
      <c r="AA72">
        <v>83</v>
      </c>
      <c r="AB72">
        <v>16.600000000000001</v>
      </c>
      <c r="AC72">
        <v>22.16</v>
      </c>
      <c r="AD72">
        <v>10</v>
      </c>
      <c r="AE72">
        <v>17</v>
      </c>
      <c r="AF72">
        <v>9</v>
      </c>
      <c r="AG72">
        <v>8.73</v>
      </c>
      <c r="AH72">
        <v>13.33</v>
      </c>
      <c r="AI72">
        <v>13.33</v>
      </c>
      <c r="AJ72">
        <v>21.18</v>
      </c>
      <c r="AK72">
        <v>49</v>
      </c>
      <c r="AL72">
        <v>21</v>
      </c>
    </row>
    <row r="73" spans="1:38">
      <c r="A73" t="s">
        <v>115</v>
      </c>
      <c r="B73" s="34">
        <v>129.9</v>
      </c>
      <c r="C73" s="34">
        <v>86.82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2.7</v>
      </c>
      <c r="K73" s="37">
        <v>2.7</v>
      </c>
      <c r="L73" s="37">
        <v>2.77</v>
      </c>
      <c r="M73">
        <v>115.08</v>
      </c>
      <c r="N73">
        <v>270.7</v>
      </c>
      <c r="O73">
        <v>99.73</v>
      </c>
      <c r="P73">
        <v>0.69</v>
      </c>
      <c r="Q73">
        <v>34.270000000000003</v>
      </c>
      <c r="R73" s="93">
        <v>0</v>
      </c>
      <c r="S73" s="93">
        <v>0</v>
      </c>
      <c r="T73" s="93">
        <v>0</v>
      </c>
      <c r="U73">
        <v>1.07</v>
      </c>
      <c r="V73">
        <v>10.263852</v>
      </c>
      <c r="W73">
        <v>1.43</v>
      </c>
      <c r="X73">
        <v>24.84</v>
      </c>
      <c r="Y73">
        <v>8.2799999999999994</v>
      </c>
      <c r="Z73">
        <v>8.2799999999999994</v>
      </c>
      <c r="AA73">
        <v>60.13</v>
      </c>
      <c r="AB73">
        <v>12.03</v>
      </c>
      <c r="AC73">
        <v>13.02</v>
      </c>
      <c r="AD73">
        <v>5</v>
      </c>
      <c r="AE73">
        <v>8</v>
      </c>
      <c r="AF73">
        <v>4</v>
      </c>
      <c r="AG73">
        <v>7.34</v>
      </c>
      <c r="AH73">
        <v>13.33</v>
      </c>
      <c r="AI73">
        <v>13.33</v>
      </c>
      <c r="AJ73">
        <v>22.14</v>
      </c>
      <c r="AK73">
        <v>35</v>
      </c>
      <c r="AL73">
        <v>15</v>
      </c>
    </row>
    <row r="74" spans="1:38">
      <c r="A74" t="s">
        <v>116</v>
      </c>
      <c r="B74" s="34">
        <v>129.9</v>
      </c>
      <c r="C74" s="34">
        <v>86.82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1.1000000000000001</v>
      </c>
      <c r="K74" s="37">
        <v>1.1000000000000001</v>
      </c>
      <c r="L74" s="37">
        <v>1.1200000000000001</v>
      </c>
      <c r="M74">
        <v>115.08</v>
      </c>
      <c r="N74">
        <v>270.7</v>
      </c>
      <c r="O74">
        <v>99.73</v>
      </c>
      <c r="P74">
        <v>0.69</v>
      </c>
      <c r="Q74">
        <v>33.950000000000003</v>
      </c>
      <c r="R74" s="93">
        <v>0</v>
      </c>
      <c r="S74" s="93">
        <v>0</v>
      </c>
      <c r="T74" s="93">
        <v>0</v>
      </c>
      <c r="U74">
        <v>1.07</v>
      </c>
      <c r="V74">
        <v>4.7034539999999998</v>
      </c>
      <c r="W74">
        <v>1.43</v>
      </c>
      <c r="X74">
        <v>25.05</v>
      </c>
      <c r="Y74">
        <v>8.34</v>
      </c>
      <c r="Z74">
        <v>8.35</v>
      </c>
      <c r="AA74">
        <v>36.950000000000003</v>
      </c>
      <c r="AB74">
        <v>7.39</v>
      </c>
      <c r="AC74">
        <v>3.81</v>
      </c>
      <c r="AD74">
        <v>3</v>
      </c>
      <c r="AE74">
        <v>5</v>
      </c>
      <c r="AF74">
        <v>2</v>
      </c>
      <c r="AG74">
        <v>7.34</v>
      </c>
      <c r="AH74">
        <v>13.33</v>
      </c>
      <c r="AI74">
        <v>13.33</v>
      </c>
      <c r="AJ74">
        <v>23.1</v>
      </c>
      <c r="AK74">
        <v>18</v>
      </c>
      <c r="AL74">
        <v>7</v>
      </c>
    </row>
    <row r="75" spans="1:38">
      <c r="A75" t="s">
        <v>117</v>
      </c>
      <c r="B75" s="34">
        <v>129.9</v>
      </c>
      <c r="C75" s="34">
        <v>86.82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0.28000000000000003</v>
      </c>
      <c r="K75" s="37">
        <v>0.28000000000000003</v>
      </c>
      <c r="L75" s="37">
        <v>0.28999999999999998</v>
      </c>
      <c r="M75">
        <v>115.08</v>
      </c>
      <c r="N75">
        <v>270.7</v>
      </c>
      <c r="O75">
        <v>99.73</v>
      </c>
      <c r="P75">
        <v>0.69</v>
      </c>
      <c r="Q75">
        <v>33.75</v>
      </c>
      <c r="R75" s="93">
        <v>0</v>
      </c>
      <c r="S75" s="93">
        <v>0</v>
      </c>
      <c r="T75" s="93">
        <v>0</v>
      </c>
      <c r="U75">
        <v>0.99</v>
      </c>
      <c r="V75">
        <v>0.87641999999999998</v>
      </c>
      <c r="W75">
        <v>1.39</v>
      </c>
      <c r="X75">
        <v>22.5</v>
      </c>
      <c r="Y75">
        <v>7.5</v>
      </c>
      <c r="Z75">
        <v>7.5</v>
      </c>
      <c r="AA75">
        <v>16.04</v>
      </c>
      <c r="AB75">
        <v>3.21</v>
      </c>
      <c r="AC75">
        <v>2.33</v>
      </c>
      <c r="AD75">
        <v>1</v>
      </c>
      <c r="AE75">
        <v>0</v>
      </c>
      <c r="AF75">
        <v>0</v>
      </c>
      <c r="AG75">
        <v>7.34</v>
      </c>
      <c r="AH75">
        <v>13.33</v>
      </c>
      <c r="AI75">
        <v>13.33</v>
      </c>
      <c r="AJ75">
        <v>23.1</v>
      </c>
      <c r="AK75">
        <v>7</v>
      </c>
      <c r="AL75">
        <v>3</v>
      </c>
    </row>
    <row r="76" spans="1:38">
      <c r="A76" t="s">
        <v>118</v>
      </c>
      <c r="B76" s="34">
        <v>129.9</v>
      </c>
      <c r="C76" s="34">
        <v>86.82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115.08</v>
      </c>
      <c r="N76">
        <v>270.7</v>
      </c>
      <c r="O76">
        <v>99.73</v>
      </c>
      <c r="P76">
        <v>0.69</v>
      </c>
      <c r="Q76">
        <v>33.549999999999997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1.39</v>
      </c>
      <c r="X76">
        <v>22.5</v>
      </c>
      <c r="Y76">
        <v>7.5</v>
      </c>
      <c r="Z76">
        <v>7.5</v>
      </c>
      <c r="AA76">
        <v>4.08</v>
      </c>
      <c r="AB76">
        <v>0.81</v>
      </c>
      <c r="AC76">
        <v>0</v>
      </c>
      <c r="AD76">
        <v>0</v>
      </c>
      <c r="AE76">
        <v>0</v>
      </c>
      <c r="AF76">
        <v>0</v>
      </c>
      <c r="AG76">
        <v>7.34</v>
      </c>
      <c r="AH76">
        <v>13.33</v>
      </c>
      <c r="AI76">
        <v>13.33</v>
      </c>
      <c r="AJ76">
        <v>23.1</v>
      </c>
      <c r="AK76">
        <v>1</v>
      </c>
      <c r="AL76">
        <v>1</v>
      </c>
    </row>
    <row r="77" spans="1:38">
      <c r="A77" t="s">
        <v>119</v>
      </c>
      <c r="B77" s="34">
        <v>129.9</v>
      </c>
      <c r="C77" s="34">
        <v>86.82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115.08</v>
      </c>
      <c r="N77">
        <v>270.7</v>
      </c>
      <c r="O77">
        <v>99.73</v>
      </c>
      <c r="P77">
        <v>0.69</v>
      </c>
      <c r="Q77">
        <v>33.15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1.39</v>
      </c>
      <c r="X77">
        <v>22.5</v>
      </c>
      <c r="Y77">
        <v>7.5</v>
      </c>
      <c r="Z77">
        <v>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7.4</v>
      </c>
      <c r="AH77">
        <v>13.33</v>
      </c>
      <c r="AI77">
        <v>13.33</v>
      </c>
      <c r="AJ77">
        <v>24.06</v>
      </c>
      <c r="AK77">
        <v>1</v>
      </c>
      <c r="AL77">
        <v>0</v>
      </c>
    </row>
    <row r="78" spans="1:38">
      <c r="A78" t="s">
        <v>120</v>
      </c>
      <c r="B78" s="34">
        <v>129.9</v>
      </c>
      <c r="C78" s="34">
        <v>86.82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115.08</v>
      </c>
      <c r="N78">
        <v>270.7</v>
      </c>
      <c r="O78">
        <v>99.73</v>
      </c>
      <c r="P78">
        <v>0.69</v>
      </c>
      <c r="Q78">
        <v>32.950000000000003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1.39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7.56</v>
      </c>
      <c r="AH78">
        <v>13.77</v>
      </c>
      <c r="AI78">
        <v>13.77</v>
      </c>
      <c r="AJ78">
        <v>24.06</v>
      </c>
      <c r="AK78">
        <v>0</v>
      </c>
      <c r="AL78">
        <v>0</v>
      </c>
    </row>
    <row r="79" spans="1:38">
      <c r="A79" t="s">
        <v>121</v>
      </c>
      <c r="B79" s="34">
        <v>129.9</v>
      </c>
      <c r="C79" s="34">
        <v>86.82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115.08</v>
      </c>
      <c r="N79">
        <v>270.7</v>
      </c>
      <c r="O79">
        <v>99.73</v>
      </c>
      <c r="P79">
        <v>0.69</v>
      </c>
      <c r="Q79">
        <v>32.79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7.66</v>
      </c>
      <c r="AH79">
        <v>14.11</v>
      </c>
      <c r="AI79">
        <v>14.11</v>
      </c>
      <c r="AJ79">
        <v>24.06</v>
      </c>
      <c r="AK79">
        <v>0</v>
      </c>
      <c r="AL79">
        <v>0</v>
      </c>
    </row>
    <row r="80" spans="1:38">
      <c r="A80" t="s">
        <v>122</v>
      </c>
      <c r="B80" s="34">
        <v>129.9</v>
      </c>
      <c r="C80" s="34">
        <v>86.82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115.08</v>
      </c>
      <c r="N80">
        <v>270.7</v>
      </c>
      <c r="O80">
        <v>99.73</v>
      </c>
      <c r="P80">
        <v>0.69</v>
      </c>
      <c r="Q80">
        <v>32.729999999999997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7.88</v>
      </c>
      <c r="AH80">
        <v>14.44</v>
      </c>
      <c r="AI80">
        <v>14.44</v>
      </c>
      <c r="AJ80">
        <v>24.06</v>
      </c>
      <c r="AK80">
        <v>0</v>
      </c>
      <c r="AL80">
        <v>0</v>
      </c>
    </row>
    <row r="81" spans="1:38">
      <c r="A81" t="s">
        <v>123</v>
      </c>
      <c r="B81" s="34">
        <v>129.9</v>
      </c>
      <c r="C81" s="34">
        <v>86.82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115.08</v>
      </c>
      <c r="N81">
        <v>270.7</v>
      </c>
      <c r="O81">
        <v>91.79</v>
      </c>
      <c r="P81">
        <v>0.69</v>
      </c>
      <c r="Q81">
        <v>33.229999999999997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8.23</v>
      </c>
      <c r="AH81">
        <v>14.9</v>
      </c>
      <c r="AI81">
        <v>14.9</v>
      </c>
      <c r="AJ81">
        <v>23.1</v>
      </c>
      <c r="AK81">
        <v>0</v>
      </c>
      <c r="AL81">
        <v>0</v>
      </c>
    </row>
    <row r="82" spans="1:38">
      <c r="A82" t="s">
        <v>124</v>
      </c>
      <c r="B82" s="34">
        <v>129.9</v>
      </c>
      <c r="C82" s="34">
        <v>86.82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115.08</v>
      </c>
      <c r="N82">
        <v>270.7</v>
      </c>
      <c r="O82">
        <v>91.79</v>
      </c>
      <c r="P82">
        <v>0.69</v>
      </c>
      <c r="Q82">
        <v>33.700000000000003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8.4</v>
      </c>
      <c r="AH82">
        <v>16.329999999999998</v>
      </c>
      <c r="AI82">
        <v>16.329999999999998</v>
      </c>
      <c r="AJ82">
        <v>23.1</v>
      </c>
      <c r="AK82">
        <v>0</v>
      </c>
      <c r="AL82">
        <v>0</v>
      </c>
    </row>
    <row r="83" spans="1:38">
      <c r="A83" t="s">
        <v>125</v>
      </c>
      <c r="B83" s="34">
        <v>129.9</v>
      </c>
      <c r="C83" s="34">
        <v>86.82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115.08</v>
      </c>
      <c r="N83">
        <v>270.7</v>
      </c>
      <c r="O83">
        <v>91.79</v>
      </c>
      <c r="P83">
        <v>0.69</v>
      </c>
      <c r="Q83">
        <v>26.08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1.39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15</v>
      </c>
      <c r="AI83">
        <v>15</v>
      </c>
      <c r="AJ83">
        <v>23.1</v>
      </c>
      <c r="AK83">
        <v>0</v>
      </c>
      <c r="AL83">
        <v>0</v>
      </c>
    </row>
    <row r="84" spans="1:38">
      <c r="A84" t="s">
        <v>126</v>
      </c>
      <c r="B84" s="34">
        <v>129.9</v>
      </c>
      <c r="C84" s="34">
        <v>86.82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115.08</v>
      </c>
      <c r="N84">
        <v>270.7</v>
      </c>
      <c r="O84">
        <v>91.79</v>
      </c>
      <c r="P84">
        <v>0.69</v>
      </c>
      <c r="Q84">
        <v>26.48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1.39</v>
      </c>
      <c r="X84">
        <v>23.62</v>
      </c>
      <c r="Y84">
        <v>7.87</v>
      </c>
      <c r="Z84">
        <v>7.88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15</v>
      </c>
      <c r="AI84">
        <v>15</v>
      </c>
      <c r="AJ84">
        <v>23.1</v>
      </c>
      <c r="AK84">
        <v>0</v>
      </c>
      <c r="AL84">
        <v>0</v>
      </c>
    </row>
    <row r="85" spans="1:38">
      <c r="A85" t="s">
        <v>127</v>
      </c>
      <c r="B85" s="34">
        <v>129.9</v>
      </c>
      <c r="C85" s="34">
        <v>86.82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115.08</v>
      </c>
      <c r="N85">
        <v>270.7</v>
      </c>
      <c r="O85">
        <v>91.79</v>
      </c>
      <c r="P85">
        <v>0.69</v>
      </c>
      <c r="Q85">
        <v>27.13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1.39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15</v>
      </c>
      <c r="AI85">
        <v>15</v>
      </c>
      <c r="AJ85">
        <v>23.1</v>
      </c>
      <c r="AK85">
        <v>0</v>
      </c>
      <c r="AL85">
        <v>0</v>
      </c>
    </row>
    <row r="86" spans="1:38">
      <c r="A86" t="s">
        <v>128</v>
      </c>
      <c r="B86" s="34">
        <v>129.9</v>
      </c>
      <c r="C86" s="34">
        <v>86.82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115.08</v>
      </c>
      <c r="N86">
        <v>270.7</v>
      </c>
      <c r="O86">
        <v>91.79</v>
      </c>
      <c r="P86">
        <v>0.69</v>
      </c>
      <c r="Q86">
        <v>28.27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1.39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15.42</v>
      </c>
      <c r="AI86">
        <v>15.42</v>
      </c>
      <c r="AJ86">
        <v>23.1</v>
      </c>
      <c r="AK86">
        <v>0</v>
      </c>
      <c r="AL86">
        <v>0</v>
      </c>
    </row>
    <row r="87" spans="1:38">
      <c r="A87" t="s">
        <v>129</v>
      </c>
      <c r="B87" s="34">
        <v>130.22999999999999</v>
      </c>
      <c r="C87" s="34">
        <v>76.319999999999993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115.08</v>
      </c>
      <c r="N87">
        <v>270.7</v>
      </c>
      <c r="O87">
        <v>91.99</v>
      </c>
      <c r="P87">
        <v>0.69</v>
      </c>
      <c r="Q87">
        <v>32.130000000000003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18.54</v>
      </c>
      <c r="AI87">
        <v>18.54</v>
      </c>
      <c r="AJ87">
        <v>23.1</v>
      </c>
      <c r="AK87">
        <v>0</v>
      </c>
      <c r="AL87">
        <v>0</v>
      </c>
    </row>
    <row r="88" spans="1:38">
      <c r="A88" t="s">
        <v>130</v>
      </c>
      <c r="B88" s="34">
        <v>130.22999999999999</v>
      </c>
      <c r="C88" s="34">
        <v>76.319999999999993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115.08</v>
      </c>
      <c r="N88">
        <v>270.7</v>
      </c>
      <c r="O88">
        <v>91.99</v>
      </c>
      <c r="P88">
        <v>0.69</v>
      </c>
      <c r="Q88">
        <v>31.97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19.62</v>
      </c>
      <c r="AI88">
        <v>19.62</v>
      </c>
      <c r="AJ88">
        <v>23.1</v>
      </c>
      <c r="AK88">
        <v>0</v>
      </c>
      <c r="AL88">
        <v>0</v>
      </c>
    </row>
    <row r="89" spans="1:38">
      <c r="A89" t="s">
        <v>131</v>
      </c>
      <c r="B89" s="34">
        <v>130.22999999999999</v>
      </c>
      <c r="C89" s="34">
        <v>57.38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84.89</v>
      </c>
      <c r="N89">
        <v>270.7</v>
      </c>
      <c r="O89">
        <v>91.99</v>
      </c>
      <c r="P89">
        <v>0.69</v>
      </c>
      <c r="Q89">
        <v>31.29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34.119999999999997</v>
      </c>
      <c r="Y89">
        <v>11.37</v>
      </c>
      <c r="Z89">
        <v>11.38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38.33</v>
      </c>
      <c r="AI89">
        <v>38.33</v>
      </c>
      <c r="AJ89">
        <v>23.1</v>
      </c>
      <c r="AK89">
        <v>0</v>
      </c>
      <c r="AL89">
        <v>0</v>
      </c>
    </row>
    <row r="90" spans="1:38">
      <c r="A90" t="s">
        <v>132</v>
      </c>
      <c r="B90" s="34">
        <v>130.22999999999999</v>
      </c>
      <c r="C90" s="34">
        <v>76.319999999999993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115.08</v>
      </c>
      <c r="N90">
        <v>270.7</v>
      </c>
      <c r="O90">
        <v>91.99</v>
      </c>
      <c r="P90">
        <v>0.69</v>
      </c>
      <c r="Q90">
        <v>31.23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34.17</v>
      </c>
      <c r="Y90">
        <v>11.4</v>
      </c>
      <c r="Z90">
        <v>11.39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37.67</v>
      </c>
      <c r="AI90">
        <v>37.67</v>
      </c>
      <c r="AJ90">
        <v>23.1</v>
      </c>
      <c r="AK90">
        <v>0</v>
      </c>
      <c r="AL90">
        <v>0</v>
      </c>
    </row>
    <row r="91" spans="1:38">
      <c r="A91" t="s">
        <v>133</v>
      </c>
      <c r="B91" s="34">
        <v>130.22999999999999</v>
      </c>
      <c r="C91" s="34">
        <v>57.38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89.61</v>
      </c>
      <c r="N91">
        <v>231</v>
      </c>
      <c r="O91">
        <v>70.86</v>
      </c>
      <c r="P91">
        <v>0.69</v>
      </c>
      <c r="Q91">
        <v>31.06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34.44</v>
      </c>
      <c r="Y91">
        <v>11.47</v>
      </c>
      <c r="Z91">
        <v>11.48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36.67</v>
      </c>
      <c r="AI91">
        <v>36.67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130.22999999999999</v>
      </c>
      <c r="C92" s="34">
        <v>56.95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81.12</v>
      </c>
      <c r="N92">
        <v>270.7</v>
      </c>
      <c r="O92">
        <v>52.94</v>
      </c>
      <c r="P92">
        <v>0.69</v>
      </c>
      <c r="Q92">
        <v>30.27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34.81</v>
      </c>
      <c r="Y92">
        <v>11.61</v>
      </c>
      <c r="Z92">
        <v>11.6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35.67</v>
      </c>
      <c r="AI92">
        <v>35.67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113.54</v>
      </c>
      <c r="C93" s="34">
        <v>75.88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84.89</v>
      </c>
      <c r="N93">
        <v>270.7</v>
      </c>
      <c r="O93">
        <v>52.94</v>
      </c>
      <c r="P93">
        <v>0.69</v>
      </c>
      <c r="Q93">
        <v>29.61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29.98</v>
      </c>
      <c r="Y93">
        <v>9.99</v>
      </c>
      <c r="Z93">
        <v>9.99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34.67</v>
      </c>
      <c r="AI93">
        <v>34.67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113.54</v>
      </c>
      <c r="C94" s="34">
        <v>56.95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70.180000000000007</v>
      </c>
      <c r="N94">
        <v>270.7</v>
      </c>
      <c r="O94">
        <v>52.94</v>
      </c>
      <c r="P94">
        <v>0.69</v>
      </c>
      <c r="Q94">
        <v>28.63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29.9</v>
      </c>
      <c r="Y94">
        <v>9.9600000000000009</v>
      </c>
      <c r="Z94">
        <v>9.9700000000000006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32.67</v>
      </c>
      <c r="AI94">
        <v>32.67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113.54</v>
      </c>
      <c r="C95" s="34">
        <v>56.95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70.180000000000007</v>
      </c>
      <c r="N95">
        <v>270.7</v>
      </c>
      <c r="O95">
        <v>52.94</v>
      </c>
      <c r="P95">
        <v>0.69</v>
      </c>
      <c r="Q95">
        <v>26.47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29.12</v>
      </c>
      <c r="Y95">
        <v>9.7100000000000009</v>
      </c>
      <c r="Z95">
        <v>9.7100000000000009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8.34</v>
      </c>
      <c r="AH95">
        <v>31</v>
      </c>
      <c r="AI95">
        <v>31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113.54</v>
      </c>
      <c r="C96" s="34">
        <v>75.88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70.180000000000007</v>
      </c>
      <c r="N96">
        <v>270.7</v>
      </c>
      <c r="O96">
        <v>52.94</v>
      </c>
      <c r="P96">
        <v>0.69</v>
      </c>
      <c r="Q96">
        <v>24.38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28.62</v>
      </c>
      <c r="Y96">
        <v>9.5500000000000007</v>
      </c>
      <c r="Z96">
        <v>9.5399999999999991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8.34</v>
      </c>
      <c r="AH96">
        <v>30</v>
      </c>
      <c r="AI96">
        <v>30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113.54</v>
      </c>
      <c r="C97" s="34">
        <v>75.88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70.180000000000007</v>
      </c>
      <c r="N97">
        <v>270.7</v>
      </c>
      <c r="O97">
        <v>52.94</v>
      </c>
      <c r="P97">
        <v>0.69</v>
      </c>
      <c r="Q97">
        <v>22.2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28.12</v>
      </c>
      <c r="Y97">
        <v>9.3699999999999992</v>
      </c>
      <c r="Z97">
        <v>9.3800000000000008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8.34</v>
      </c>
      <c r="AH97">
        <v>29</v>
      </c>
      <c r="AI97">
        <v>29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113.54</v>
      </c>
      <c r="C98" s="34">
        <v>75.88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70.180000000000007</v>
      </c>
      <c r="N98">
        <v>270.7</v>
      </c>
      <c r="O98">
        <v>52.94</v>
      </c>
      <c r="P98">
        <v>0.69</v>
      </c>
      <c r="Q98">
        <v>20.87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27.63</v>
      </c>
      <c r="Y98">
        <v>9.2100000000000009</v>
      </c>
      <c r="Z98">
        <v>9.2100000000000009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8.34</v>
      </c>
      <c r="AH98">
        <v>29</v>
      </c>
      <c r="AI98">
        <v>29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3.9015400000000002</v>
      </c>
      <c r="C99" s="34">
        <f t="shared" ref="C99:P99" si="2">SUM(C3:C98)/4000</f>
        <v>1.6118499999999989</v>
      </c>
      <c r="D99" s="93">
        <f t="shared" ref="D99" si="3">SUM(D3:D98)/4000</f>
        <v>0.88832749999999994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0.12517000000000003</v>
      </c>
      <c r="K99" s="37">
        <f t="shared" si="2"/>
        <v>0.12517000000000003</v>
      </c>
      <c r="L99" s="37">
        <f t="shared" si="2"/>
        <v>0.12830749999999994</v>
      </c>
      <c r="M99">
        <f t="shared" si="2"/>
        <v>1.8324850000000006</v>
      </c>
      <c r="N99">
        <f t="shared" si="2"/>
        <v>6.1363200000000084</v>
      </c>
      <c r="O99">
        <f t="shared" si="2"/>
        <v>1.8176499999999967</v>
      </c>
      <c r="P99">
        <f t="shared" si="2"/>
        <v>1.6429999999999979E-2</v>
      </c>
      <c r="Q99">
        <f t="shared" ref="Q99:AF99" si="5">SUM(Q3:Q98)/4000</f>
        <v>0.55661500000000008</v>
      </c>
      <c r="R99" s="93">
        <f t="shared" si="5"/>
        <v>0.29971999999999999</v>
      </c>
      <c r="S99" s="93">
        <f t="shared" si="5"/>
        <v>0.29579749999999999</v>
      </c>
      <c r="T99" s="93">
        <f t="shared" si="5"/>
        <v>0.29281000000000001</v>
      </c>
      <c r="U99">
        <f t="shared" si="5"/>
        <v>2.1180000000000025E-2</v>
      </c>
      <c r="V99">
        <f t="shared" si="5"/>
        <v>1.0849592700000001</v>
      </c>
      <c r="W99">
        <f t="shared" si="5"/>
        <v>3.248000000000003E-2</v>
      </c>
      <c r="X99">
        <f t="shared" si="5"/>
        <v>0.5389799999999999</v>
      </c>
      <c r="Y99">
        <f t="shared" si="5"/>
        <v>0.17963750000000023</v>
      </c>
      <c r="Z99">
        <f t="shared" si="5"/>
        <v>0.17967000000000019</v>
      </c>
      <c r="AA99">
        <f t="shared" si="5"/>
        <v>1.8582650000000003</v>
      </c>
      <c r="AB99">
        <f t="shared" si="5"/>
        <v>0.37163250000000003</v>
      </c>
      <c r="AC99">
        <f t="shared" si="5"/>
        <v>0.68156749999999966</v>
      </c>
      <c r="AD99">
        <f t="shared" si="5"/>
        <v>0.35224749999999999</v>
      </c>
      <c r="AE99">
        <f t="shared" si="5"/>
        <v>0.72375</v>
      </c>
      <c r="AF99">
        <f t="shared" si="5"/>
        <v>0.36225000000000002</v>
      </c>
      <c r="AG99">
        <f t="shared" ref="AG99:AM99" si="6">SUM(AG3:AG98)/4000</f>
        <v>0.15870250000000011</v>
      </c>
      <c r="AH99">
        <f t="shared" si="6"/>
        <v>0.38447750000000008</v>
      </c>
      <c r="AI99">
        <f t="shared" si="6"/>
        <v>0.38447750000000008</v>
      </c>
      <c r="AJ99">
        <f t="shared" si="6"/>
        <v>0.36478999999999961</v>
      </c>
      <c r="AK99">
        <f t="shared" si="6"/>
        <v>1.4997499999999999</v>
      </c>
      <c r="AL99">
        <f t="shared" si="6"/>
        <v>0.64149999999999996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269.98131032809164</v>
      </c>
      <c r="L3">
        <v>3.33</v>
      </c>
      <c r="M3">
        <v>61.157325289664556</v>
      </c>
      <c r="N3">
        <v>49.936725265306123</v>
      </c>
      <c r="O3">
        <v>35.270814926062847</v>
      </c>
      <c r="P3">
        <v>23.890836654008442</v>
      </c>
      <c r="Q3">
        <v>2.4689922925531915</v>
      </c>
      <c r="R3">
        <v>9.9221014505494498</v>
      </c>
      <c r="S3">
        <v>6.180739033670033</v>
      </c>
      <c r="T3">
        <v>0</v>
      </c>
      <c r="U3">
        <v>49.81976832046206</v>
      </c>
      <c r="V3">
        <v>4.8468175654613468</v>
      </c>
      <c r="W3">
        <v>19.610649020710817</v>
      </c>
      <c r="X3">
        <v>41.570988193343894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0.813553015198753</v>
      </c>
      <c r="AF3">
        <v>0</v>
      </c>
      <c r="AG3">
        <v>29.215572540000004</v>
      </c>
      <c r="AH3">
        <v>0</v>
      </c>
      <c r="AI3">
        <v>0</v>
      </c>
      <c r="AJ3">
        <v>0</v>
      </c>
      <c r="AK3">
        <v>23.069392719621757</v>
      </c>
      <c r="AL3">
        <v>1.6687824999999998</v>
      </c>
      <c r="AM3">
        <v>0</v>
      </c>
      <c r="AN3">
        <v>0</v>
      </c>
      <c r="AO3">
        <v>0</v>
      </c>
      <c r="AP3">
        <v>1.1371549727423365</v>
      </c>
      <c r="AQ3">
        <v>0</v>
      </c>
      <c r="AR3">
        <v>0.93343249999999967</v>
      </c>
      <c r="AS3">
        <v>1.990257280404401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636.81521386785164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269.98131032809164</v>
      </c>
      <c r="L4">
        <v>3.33</v>
      </c>
      <c r="M4">
        <v>61.379999999999995</v>
      </c>
      <c r="N4">
        <v>49.936725265306123</v>
      </c>
      <c r="O4">
        <v>35.270814926062847</v>
      </c>
      <c r="P4">
        <v>23.887622461824797</v>
      </c>
      <c r="Q4">
        <v>2.4689922925531915</v>
      </c>
      <c r="R4">
        <v>9.9221014505494498</v>
      </c>
      <c r="S4">
        <v>6.180739033670033</v>
      </c>
      <c r="T4">
        <v>0</v>
      </c>
      <c r="U4">
        <v>49.81976832046206</v>
      </c>
      <c r="V4">
        <v>4.8468175654613468</v>
      </c>
      <c r="W4">
        <v>19.610649020710817</v>
      </c>
      <c r="X4">
        <v>41.570988193343894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0.813553015198753</v>
      </c>
      <c r="AF4">
        <v>0</v>
      </c>
      <c r="AG4">
        <v>29.215572540000004</v>
      </c>
      <c r="AH4">
        <v>0</v>
      </c>
      <c r="AI4">
        <v>0</v>
      </c>
      <c r="AJ4">
        <v>0</v>
      </c>
      <c r="AK4">
        <v>23.069392719621757</v>
      </c>
      <c r="AL4">
        <v>1.6687824999999998</v>
      </c>
      <c r="AM4">
        <v>0</v>
      </c>
      <c r="AN4">
        <v>0</v>
      </c>
      <c r="AO4">
        <v>0</v>
      </c>
      <c r="AP4">
        <v>1.1371549727423365</v>
      </c>
      <c r="AQ4">
        <v>0</v>
      </c>
      <c r="AR4">
        <v>0.93343249999999967</v>
      </c>
      <c r="AS4">
        <v>1.990257280404401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637.03467438600342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269.98131032809164</v>
      </c>
      <c r="L5">
        <v>3.33</v>
      </c>
      <c r="M5">
        <v>61.379999999999995</v>
      </c>
      <c r="N5">
        <v>49.936725265306123</v>
      </c>
      <c r="O5">
        <v>35.270814926062847</v>
      </c>
      <c r="P5">
        <v>23.887622461824797</v>
      </c>
      <c r="Q5">
        <v>2.4689922925531915</v>
      </c>
      <c r="R5">
        <v>9.9221014505494498</v>
      </c>
      <c r="S5">
        <v>6.180739033670033</v>
      </c>
      <c r="T5">
        <v>0</v>
      </c>
      <c r="U5">
        <v>49.81976832046206</v>
      </c>
      <c r="V5">
        <v>4.8468175654613468</v>
      </c>
      <c r="W5">
        <v>10.864760067260139</v>
      </c>
      <c r="X5">
        <v>36.57837172897613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0.813553015198753</v>
      </c>
      <c r="AF5">
        <v>0</v>
      </c>
      <c r="AG5">
        <v>29.215572540000004</v>
      </c>
      <c r="AH5">
        <v>0</v>
      </c>
      <c r="AI5">
        <v>0</v>
      </c>
      <c r="AJ5">
        <v>0</v>
      </c>
      <c r="AK5">
        <v>23.069392719621757</v>
      </c>
      <c r="AL5">
        <v>1.6687824999999998</v>
      </c>
      <c r="AM5">
        <v>0</v>
      </c>
      <c r="AN5">
        <v>0</v>
      </c>
      <c r="AO5">
        <v>0</v>
      </c>
      <c r="AP5">
        <v>1.1371549727423365</v>
      </c>
      <c r="AQ5">
        <v>0</v>
      </c>
      <c r="AR5">
        <v>0.93343249999999967</v>
      </c>
      <c r="AS5">
        <v>2.2177152804044011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623.52362696818489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269.98131032809164</v>
      </c>
      <c r="L6">
        <v>3.33</v>
      </c>
      <c r="M6">
        <v>61.379999999999995</v>
      </c>
      <c r="N6">
        <v>49.936725265306123</v>
      </c>
      <c r="O6">
        <v>35.270814926062847</v>
      </c>
      <c r="P6">
        <v>23.887622461824797</v>
      </c>
      <c r="Q6">
        <v>2.4689922925531915</v>
      </c>
      <c r="R6">
        <v>9.9221014505494498</v>
      </c>
      <c r="S6">
        <v>6.180739033670033</v>
      </c>
      <c r="T6">
        <v>0</v>
      </c>
      <c r="U6">
        <v>49.81976832046206</v>
      </c>
      <c r="V6">
        <v>4.8468175654613468</v>
      </c>
      <c r="W6">
        <v>10.864760067260139</v>
      </c>
      <c r="X6">
        <v>35.611408901680015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0.813553015198753</v>
      </c>
      <c r="AF6">
        <v>0</v>
      </c>
      <c r="AG6">
        <v>29.215572540000004</v>
      </c>
      <c r="AH6">
        <v>0</v>
      </c>
      <c r="AI6">
        <v>0</v>
      </c>
      <c r="AJ6">
        <v>0</v>
      </c>
      <c r="AK6">
        <v>23.069392719621757</v>
      </c>
      <c r="AL6">
        <v>1.6687824999999998</v>
      </c>
      <c r="AM6">
        <v>0</v>
      </c>
      <c r="AN6">
        <v>0</v>
      </c>
      <c r="AO6">
        <v>0</v>
      </c>
      <c r="AP6">
        <v>1.1371549727423365</v>
      </c>
      <c r="AQ6">
        <v>0</v>
      </c>
      <c r="AR6">
        <v>0.93343249999999967</v>
      </c>
      <c r="AS6">
        <v>2.2177152804044011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622.55666414088876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269.98131032809164</v>
      </c>
      <c r="L7">
        <v>3.33</v>
      </c>
      <c r="M7">
        <v>61.379999999999995</v>
      </c>
      <c r="N7">
        <v>49.936725265306123</v>
      </c>
      <c r="O7">
        <v>35.270814926062847</v>
      </c>
      <c r="P7">
        <v>23.887622461824797</v>
      </c>
      <c r="Q7">
        <v>2.4689922925531915</v>
      </c>
      <c r="R7">
        <v>9.9221014505494498</v>
      </c>
      <c r="S7">
        <v>6.180739033670033</v>
      </c>
      <c r="T7">
        <v>0</v>
      </c>
      <c r="U7">
        <v>49.81976832046206</v>
      </c>
      <c r="V7">
        <v>4.8468175654613468</v>
      </c>
      <c r="W7">
        <v>10.864760067260139</v>
      </c>
      <c r="X7">
        <v>38.500424181043897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0.813553015198753</v>
      </c>
      <c r="AF7">
        <v>0</v>
      </c>
      <c r="AG7">
        <v>29.215572540000004</v>
      </c>
      <c r="AH7">
        <v>0</v>
      </c>
      <c r="AI7">
        <v>0</v>
      </c>
      <c r="AJ7">
        <v>0</v>
      </c>
      <c r="AK7">
        <v>23.069392719621757</v>
      </c>
      <c r="AL7">
        <v>1.6687824999999998</v>
      </c>
      <c r="AM7">
        <v>0</v>
      </c>
      <c r="AN7">
        <v>0</v>
      </c>
      <c r="AO7">
        <v>0</v>
      </c>
      <c r="AP7">
        <v>0.10830026445733223</v>
      </c>
      <c r="AQ7">
        <v>0</v>
      </c>
      <c r="AR7">
        <v>0.93343249999999967</v>
      </c>
      <c r="AS7">
        <v>7.0511980000000003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629.25030743156321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269.98131032809164</v>
      </c>
      <c r="L8">
        <v>3.33</v>
      </c>
      <c r="M8">
        <v>61.379999999999995</v>
      </c>
      <c r="N8">
        <v>49.936725265306123</v>
      </c>
      <c r="O8">
        <v>35.270814926062847</v>
      </c>
      <c r="P8">
        <v>23.887622461824797</v>
      </c>
      <c r="Q8">
        <v>2.4689922925531915</v>
      </c>
      <c r="R8">
        <v>9.9221014505494498</v>
      </c>
      <c r="S8">
        <v>6.180739033670033</v>
      </c>
      <c r="T8">
        <v>0</v>
      </c>
      <c r="U8">
        <v>49.81976832046206</v>
      </c>
      <c r="V8">
        <v>4.8468175654613468</v>
      </c>
      <c r="W8">
        <v>10.864760067260139</v>
      </c>
      <c r="X8">
        <v>27.911209238054077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0.813553015198753</v>
      </c>
      <c r="AF8">
        <v>0</v>
      </c>
      <c r="AG8">
        <v>29.215572540000004</v>
      </c>
      <c r="AH8">
        <v>0</v>
      </c>
      <c r="AI8">
        <v>0</v>
      </c>
      <c r="AJ8">
        <v>0</v>
      </c>
      <c r="AK8">
        <v>23.069392719621757</v>
      </c>
      <c r="AL8">
        <v>1.6687824999999998</v>
      </c>
      <c r="AM8">
        <v>0</v>
      </c>
      <c r="AN8">
        <v>0</v>
      </c>
      <c r="AO8">
        <v>0</v>
      </c>
      <c r="AP8">
        <v>0.10830026445733223</v>
      </c>
      <c r="AQ8">
        <v>0</v>
      </c>
      <c r="AR8">
        <v>1.4001487499999996</v>
      </c>
      <c r="AS8">
        <v>10.463068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622.53967873857346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269.98131032809164</v>
      </c>
      <c r="L9">
        <v>3.33</v>
      </c>
      <c r="M9">
        <v>61.379999999999995</v>
      </c>
      <c r="N9">
        <v>49.936725265306123</v>
      </c>
      <c r="O9">
        <v>35.270814926062847</v>
      </c>
      <c r="P9">
        <v>23.887622461824797</v>
      </c>
      <c r="Q9">
        <v>2.4689922925531915</v>
      </c>
      <c r="R9">
        <v>9.9221014505494498</v>
      </c>
      <c r="S9">
        <v>6.180739033670033</v>
      </c>
      <c r="T9">
        <v>0</v>
      </c>
      <c r="U9">
        <v>49.81976832046206</v>
      </c>
      <c r="V9">
        <v>4.8468175654613468</v>
      </c>
      <c r="W9">
        <v>10.864760067260139</v>
      </c>
      <c r="X9">
        <v>28.878593703269882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0.813553015198753</v>
      </c>
      <c r="AF9">
        <v>0</v>
      </c>
      <c r="AG9">
        <v>29.215572540000004</v>
      </c>
      <c r="AH9">
        <v>0</v>
      </c>
      <c r="AI9">
        <v>0</v>
      </c>
      <c r="AJ9">
        <v>0</v>
      </c>
      <c r="AK9">
        <v>23.069392719621757</v>
      </c>
      <c r="AL9">
        <v>1.6687824999999998</v>
      </c>
      <c r="AM9">
        <v>0</v>
      </c>
      <c r="AN9">
        <v>0</v>
      </c>
      <c r="AO9">
        <v>0</v>
      </c>
      <c r="AP9">
        <v>0.10830026445733223</v>
      </c>
      <c r="AQ9">
        <v>0</v>
      </c>
      <c r="AR9">
        <v>16.335068749999994</v>
      </c>
      <c r="AS9">
        <v>10.463068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638.44198320378928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269.98131032809164</v>
      </c>
      <c r="L10">
        <v>3.33</v>
      </c>
      <c r="M10">
        <v>61.379999999999995</v>
      </c>
      <c r="N10">
        <v>49.936725265306123</v>
      </c>
      <c r="O10">
        <v>35.270814926062847</v>
      </c>
      <c r="P10">
        <v>23.887622461824797</v>
      </c>
      <c r="Q10">
        <v>2.4689922925531915</v>
      </c>
      <c r="R10">
        <v>9.9221014505494498</v>
      </c>
      <c r="S10">
        <v>6.180739033670033</v>
      </c>
      <c r="T10">
        <v>0</v>
      </c>
      <c r="U10">
        <v>49.81976832046206</v>
      </c>
      <c r="V10">
        <v>4.8468175654613468</v>
      </c>
      <c r="W10">
        <v>10.864760067260139</v>
      </c>
      <c r="X10">
        <v>28.878593703269882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0.813553015198753</v>
      </c>
      <c r="AF10">
        <v>0</v>
      </c>
      <c r="AG10">
        <v>29.215572540000004</v>
      </c>
      <c r="AH10">
        <v>0</v>
      </c>
      <c r="AI10">
        <v>0</v>
      </c>
      <c r="AJ10">
        <v>0</v>
      </c>
      <c r="AK10">
        <v>23.069392719621757</v>
      </c>
      <c r="AL10">
        <v>1.6687824999999998</v>
      </c>
      <c r="AM10">
        <v>0</v>
      </c>
      <c r="AN10">
        <v>0</v>
      </c>
      <c r="AO10">
        <v>0</v>
      </c>
      <c r="AP10">
        <v>0.10830026445733223</v>
      </c>
      <c r="AQ10">
        <v>0</v>
      </c>
      <c r="AR10">
        <v>16.335068749999994</v>
      </c>
      <c r="AS10">
        <v>10.463068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638.44198320378928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269.98131032809164</v>
      </c>
      <c r="L11">
        <v>3.33</v>
      </c>
      <c r="M11">
        <v>61.379999999999995</v>
      </c>
      <c r="N11">
        <v>49.936725265306123</v>
      </c>
      <c r="O11">
        <v>35.270814926062847</v>
      </c>
      <c r="P11">
        <v>23.887622461824797</v>
      </c>
      <c r="Q11">
        <v>2.46868707133059</v>
      </c>
      <c r="R11">
        <v>9.9245050952591924</v>
      </c>
      <c r="S11">
        <v>6.181025681341719</v>
      </c>
      <c r="T11">
        <v>0</v>
      </c>
      <c r="U11">
        <v>49.81976832046206</v>
      </c>
      <c r="V11">
        <v>4.8496294698620188</v>
      </c>
      <c r="W11">
        <v>11.247752696763882</v>
      </c>
      <c r="X11">
        <v>28.871252523090931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0.813553015198753</v>
      </c>
      <c r="AF11">
        <v>0</v>
      </c>
      <c r="AG11">
        <v>29.215572540000004</v>
      </c>
      <c r="AH11">
        <v>0</v>
      </c>
      <c r="AI11">
        <v>0</v>
      </c>
      <c r="AJ11">
        <v>0</v>
      </c>
      <c r="AK11">
        <v>23.069392719621757</v>
      </c>
      <c r="AL11">
        <v>1.6687824999999998</v>
      </c>
      <c r="AM11">
        <v>0</v>
      </c>
      <c r="AN11">
        <v>0</v>
      </c>
      <c r="AO11">
        <v>0</v>
      </c>
      <c r="AP11">
        <v>0.10830026445733223</v>
      </c>
      <c r="AQ11">
        <v>0</v>
      </c>
      <c r="AR11">
        <v>1.4001487499999996</v>
      </c>
      <c r="AS11">
        <v>10.463068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623.88791162867358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269.98131032809164</v>
      </c>
      <c r="L12">
        <v>3.33</v>
      </c>
      <c r="M12">
        <v>61.379999999999995</v>
      </c>
      <c r="N12">
        <v>49.936725265306123</v>
      </c>
      <c r="O12">
        <v>35.270814926062847</v>
      </c>
      <c r="P12">
        <v>23.887622461824797</v>
      </c>
      <c r="Q12">
        <v>2.46868707133059</v>
      </c>
      <c r="R12">
        <v>9.9245050952591924</v>
      </c>
      <c r="S12">
        <v>6.181025681341719</v>
      </c>
      <c r="T12">
        <v>0</v>
      </c>
      <c r="U12">
        <v>49.81976832046206</v>
      </c>
      <c r="V12">
        <v>4.8496294698620188</v>
      </c>
      <c r="W12">
        <v>11.247752696763882</v>
      </c>
      <c r="X12">
        <v>25.988536986754958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0.813553015198753</v>
      </c>
      <c r="AF12">
        <v>0</v>
      </c>
      <c r="AG12">
        <v>29.215572540000004</v>
      </c>
      <c r="AH12">
        <v>0</v>
      </c>
      <c r="AI12">
        <v>0</v>
      </c>
      <c r="AJ12">
        <v>0</v>
      </c>
      <c r="AK12">
        <v>23.069392719621757</v>
      </c>
      <c r="AL12">
        <v>1.6687824999999998</v>
      </c>
      <c r="AM12">
        <v>0</v>
      </c>
      <c r="AN12">
        <v>0</v>
      </c>
      <c r="AO12">
        <v>0</v>
      </c>
      <c r="AP12">
        <v>0.10830026445733223</v>
      </c>
      <c r="AQ12">
        <v>0</v>
      </c>
      <c r="AR12">
        <v>0.93343249999999967</v>
      </c>
      <c r="AS12">
        <v>10.463068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620.53847984233767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269.98131032809164</v>
      </c>
      <c r="L13">
        <v>3.33</v>
      </c>
      <c r="M13">
        <v>61.379999999999995</v>
      </c>
      <c r="N13">
        <v>49.936725265306123</v>
      </c>
      <c r="O13">
        <v>35.270814926062847</v>
      </c>
      <c r="P13">
        <v>23.887622461824797</v>
      </c>
      <c r="Q13">
        <v>2.46868707133059</v>
      </c>
      <c r="R13">
        <v>9.9245050952591924</v>
      </c>
      <c r="S13">
        <v>6.181025681341719</v>
      </c>
      <c r="T13">
        <v>0</v>
      </c>
      <c r="U13">
        <v>49.81976832046206</v>
      </c>
      <c r="V13">
        <v>4.8496294698620188</v>
      </c>
      <c r="W13">
        <v>11.247752696763882</v>
      </c>
      <c r="X13">
        <v>24.060278796835966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0.813553015198753</v>
      </c>
      <c r="AF13">
        <v>0</v>
      </c>
      <c r="AG13">
        <v>29.215572540000004</v>
      </c>
      <c r="AH13">
        <v>0</v>
      </c>
      <c r="AI13">
        <v>0</v>
      </c>
      <c r="AJ13">
        <v>0</v>
      </c>
      <c r="AK13">
        <v>23.069392719621757</v>
      </c>
      <c r="AL13">
        <v>1.6687824999999998</v>
      </c>
      <c r="AM13">
        <v>0</v>
      </c>
      <c r="AN13">
        <v>0</v>
      </c>
      <c r="AO13">
        <v>0</v>
      </c>
      <c r="AP13">
        <v>0.10830026445733223</v>
      </c>
      <c r="AQ13">
        <v>0</v>
      </c>
      <c r="AR13">
        <v>0.93343249999999967</v>
      </c>
      <c r="AS13">
        <v>2.2745800000000003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610.42173365241865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269.98131032809164</v>
      </c>
      <c r="L14">
        <v>3.33</v>
      </c>
      <c r="M14">
        <v>61.379999999999995</v>
      </c>
      <c r="N14">
        <v>49.936725265306123</v>
      </c>
      <c r="O14">
        <v>35.270814926062847</v>
      </c>
      <c r="P14">
        <v>23.887622461824797</v>
      </c>
      <c r="Q14">
        <v>2.46868707133059</v>
      </c>
      <c r="R14">
        <v>9.9245050952591924</v>
      </c>
      <c r="S14">
        <v>6.181025681341719</v>
      </c>
      <c r="T14">
        <v>0</v>
      </c>
      <c r="U14">
        <v>49.81976832046206</v>
      </c>
      <c r="V14">
        <v>4.8493723037100942</v>
      </c>
      <c r="W14">
        <v>11.247752696763882</v>
      </c>
      <c r="X14">
        <v>23.010554106463882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0.813553015198753</v>
      </c>
      <c r="AF14">
        <v>0</v>
      </c>
      <c r="AG14">
        <v>29.215572540000004</v>
      </c>
      <c r="AH14">
        <v>0</v>
      </c>
      <c r="AI14">
        <v>0</v>
      </c>
      <c r="AJ14">
        <v>0</v>
      </c>
      <c r="AK14">
        <v>23.069392719621757</v>
      </c>
      <c r="AL14">
        <v>1.6687824999999998</v>
      </c>
      <c r="AM14">
        <v>0</v>
      </c>
      <c r="AN14">
        <v>0</v>
      </c>
      <c r="AO14">
        <v>0</v>
      </c>
      <c r="AP14">
        <v>0.10830026445733223</v>
      </c>
      <c r="AQ14">
        <v>0</v>
      </c>
      <c r="AR14">
        <v>0.93343249999999967</v>
      </c>
      <c r="AS14">
        <v>1.990257280404401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609.08742907629903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269.98131032809164</v>
      </c>
      <c r="L15">
        <v>3.33</v>
      </c>
      <c r="M15">
        <v>61.379999999999995</v>
      </c>
      <c r="N15">
        <v>49.936725265306123</v>
      </c>
      <c r="O15">
        <v>35.270814926062847</v>
      </c>
      <c r="P15">
        <v>23.887622461824797</v>
      </c>
      <c r="Q15">
        <v>2.46868707133059</v>
      </c>
      <c r="R15">
        <v>9.9245050952591924</v>
      </c>
      <c r="S15">
        <v>6.181025681341719</v>
      </c>
      <c r="T15">
        <v>0</v>
      </c>
      <c r="U15">
        <v>49.81976832046206</v>
      </c>
      <c r="V15">
        <v>4.8493723037100942</v>
      </c>
      <c r="W15">
        <v>11.247752696763882</v>
      </c>
      <c r="X15">
        <v>23.010554106463882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0.813553015198753</v>
      </c>
      <c r="AF15">
        <v>5.9208187500000022</v>
      </c>
      <c r="AG15">
        <v>29.215572540000004</v>
      </c>
      <c r="AH15">
        <v>0</v>
      </c>
      <c r="AI15">
        <v>0</v>
      </c>
      <c r="AJ15">
        <v>0</v>
      </c>
      <c r="AK15">
        <v>23.069392719621757</v>
      </c>
      <c r="AL15">
        <v>1.6687824999999998</v>
      </c>
      <c r="AM15">
        <v>0</v>
      </c>
      <c r="AN15">
        <v>0</v>
      </c>
      <c r="AO15">
        <v>0</v>
      </c>
      <c r="AP15">
        <v>0.10830026445733223</v>
      </c>
      <c r="AQ15">
        <v>0</v>
      </c>
      <c r="AR15">
        <v>0.93343249999999967</v>
      </c>
      <c r="AS15">
        <v>1.990257280404401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615.008247826299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269.98131032809164</v>
      </c>
      <c r="L16">
        <v>3.33</v>
      </c>
      <c r="M16">
        <v>61.379999999999995</v>
      </c>
      <c r="N16">
        <v>49.936725265306123</v>
      </c>
      <c r="O16">
        <v>35.270814926062847</v>
      </c>
      <c r="P16">
        <v>23.887622461824797</v>
      </c>
      <c r="Q16">
        <v>2.46868707133059</v>
      </c>
      <c r="R16">
        <v>9.9245050952591924</v>
      </c>
      <c r="S16">
        <v>6.181025681341719</v>
      </c>
      <c r="T16">
        <v>0</v>
      </c>
      <c r="U16">
        <v>49.81976832046206</v>
      </c>
      <c r="V16">
        <v>4.8493723037100942</v>
      </c>
      <c r="W16">
        <v>11.247752696763882</v>
      </c>
      <c r="X16">
        <v>23.010554106463882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0.813553015198753</v>
      </c>
      <c r="AF16">
        <v>5.9208187500000022</v>
      </c>
      <c r="AG16">
        <v>29.215572540000004</v>
      </c>
      <c r="AH16">
        <v>0</v>
      </c>
      <c r="AI16">
        <v>0</v>
      </c>
      <c r="AJ16">
        <v>0</v>
      </c>
      <c r="AK16">
        <v>23.069392719621757</v>
      </c>
      <c r="AL16">
        <v>1.6687824999999998</v>
      </c>
      <c r="AM16">
        <v>0</v>
      </c>
      <c r="AN16">
        <v>0</v>
      </c>
      <c r="AO16">
        <v>0</v>
      </c>
      <c r="AP16">
        <v>0.10830026445733223</v>
      </c>
      <c r="AQ16">
        <v>0</v>
      </c>
      <c r="AR16">
        <v>0.93343249999999967</v>
      </c>
      <c r="AS16">
        <v>1.990257280404401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615.008247826299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269.8613097456805</v>
      </c>
      <c r="L17">
        <v>3.33</v>
      </c>
      <c r="M17">
        <v>61.379999999999995</v>
      </c>
      <c r="N17">
        <v>49.936725265306123</v>
      </c>
      <c r="O17">
        <v>35.270814926062847</v>
      </c>
      <c r="P17">
        <v>23.887622461824797</v>
      </c>
      <c r="Q17">
        <v>2.46868707133059</v>
      </c>
      <c r="R17">
        <v>9.9245050952591924</v>
      </c>
      <c r="S17">
        <v>6.181025681341719</v>
      </c>
      <c r="T17">
        <v>0</v>
      </c>
      <c r="U17">
        <v>49.81976832046206</v>
      </c>
      <c r="V17">
        <v>4.8493723037100942</v>
      </c>
      <c r="W17">
        <v>11.247752696763882</v>
      </c>
      <c r="X17">
        <v>23.010554106463882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0.813553015198753</v>
      </c>
      <c r="AF17">
        <v>5.9208187500000022</v>
      </c>
      <c r="AG17">
        <v>29.215572540000004</v>
      </c>
      <c r="AH17">
        <v>0</v>
      </c>
      <c r="AI17">
        <v>0</v>
      </c>
      <c r="AJ17">
        <v>0</v>
      </c>
      <c r="AK17">
        <v>23.069392719621757</v>
      </c>
      <c r="AL17">
        <v>1.6687824999999998</v>
      </c>
      <c r="AM17">
        <v>0</v>
      </c>
      <c r="AN17">
        <v>0</v>
      </c>
      <c r="AO17">
        <v>0</v>
      </c>
      <c r="AP17">
        <v>0.10830026445733223</v>
      </c>
      <c r="AQ17">
        <v>0</v>
      </c>
      <c r="AR17">
        <v>0.93343249999999967</v>
      </c>
      <c r="AS17">
        <v>1.990257280404401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614.8882472438878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269.8613097456805</v>
      </c>
      <c r="L18">
        <v>3.33</v>
      </c>
      <c r="M18">
        <v>61.379999999999995</v>
      </c>
      <c r="N18">
        <v>49.936725265306123</v>
      </c>
      <c r="O18">
        <v>35.270814926062847</v>
      </c>
      <c r="P18">
        <v>23.887622461824797</v>
      </c>
      <c r="Q18">
        <v>2.46868707133059</v>
      </c>
      <c r="R18">
        <v>9.9245050952591924</v>
      </c>
      <c r="S18">
        <v>6.181025681341719</v>
      </c>
      <c r="T18">
        <v>0</v>
      </c>
      <c r="U18">
        <v>49.81976832046206</v>
      </c>
      <c r="V18">
        <v>4.8493723037100942</v>
      </c>
      <c r="W18">
        <v>11.247752696763882</v>
      </c>
      <c r="X18">
        <v>23.010554106463882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0.813553015198753</v>
      </c>
      <c r="AF18">
        <v>5.9208187500000022</v>
      </c>
      <c r="AG18">
        <v>29.215572540000004</v>
      </c>
      <c r="AH18">
        <v>0</v>
      </c>
      <c r="AI18">
        <v>0</v>
      </c>
      <c r="AJ18">
        <v>0</v>
      </c>
      <c r="AK18">
        <v>23.069392719621757</v>
      </c>
      <c r="AL18">
        <v>1.6687824999999998</v>
      </c>
      <c r="AM18">
        <v>0</v>
      </c>
      <c r="AN18">
        <v>0</v>
      </c>
      <c r="AO18">
        <v>0</v>
      </c>
      <c r="AP18">
        <v>0.10830026445733223</v>
      </c>
      <c r="AQ18">
        <v>0</v>
      </c>
      <c r="AR18">
        <v>0.93343249999999967</v>
      </c>
      <c r="AS18">
        <v>1.990257280404401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614.8882472438878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269.8613097456805</v>
      </c>
      <c r="L19">
        <v>3.33</v>
      </c>
      <c r="M19">
        <v>61.379999999999995</v>
      </c>
      <c r="N19">
        <v>49.936725265306123</v>
      </c>
      <c r="O19">
        <v>35.270814926062847</v>
      </c>
      <c r="P19">
        <v>23.887622461824797</v>
      </c>
      <c r="Q19">
        <v>2.46868707133059</v>
      </c>
      <c r="R19">
        <v>9.9245050952591924</v>
      </c>
      <c r="S19">
        <v>6.181025681341719</v>
      </c>
      <c r="T19">
        <v>0</v>
      </c>
      <c r="U19">
        <v>49.81976832046206</v>
      </c>
      <c r="V19">
        <v>4.8493723037100942</v>
      </c>
      <c r="W19">
        <v>11.247752696763882</v>
      </c>
      <c r="X19">
        <v>32.960793713561472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0.813553015198753</v>
      </c>
      <c r="AF19">
        <v>5.9208187500000022</v>
      </c>
      <c r="AG19">
        <v>29.215572540000004</v>
      </c>
      <c r="AH19">
        <v>0</v>
      </c>
      <c r="AI19">
        <v>0</v>
      </c>
      <c r="AJ19">
        <v>0</v>
      </c>
      <c r="AK19">
        <v>23.069392719621757</v>
      </c>
      <c r="AL19">
        <v>1.6687824999999998</v>
      </c>
      <c r="AM19">
        <v>0</v>
      </c>
      <c r="AN19">
        <v>0</v>
      </c>
      <c r="AO19">
        <v>0</v>
      </c>
      <c r="AP19">
        <v>0.21660096810273402</v>
      </c>
      <c r="AQ19">
        <v>9.5833814999999998</v>
      </c>
      <c r="AR19">
        <v>0.93343249999999967</v>
      </c>
      <c r="AS19">
        <v>1.990257280404401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634.53016905463073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269.8613097456805</v>
      </c>
      <c r="L20">
        <v>3.33</v>
      </c>
      <c r="M20">
        <v>61.379999999999995</v>
      </c>
      <c r="N20">
        <v>49.936725265306123</v>
      </c>
      <c r="O20">
        <v>35.270814926062847</v>
      </c>
      <c r="P20">
        <v>23.887622461824797</v>
      </c>
      <c r="Q20">
        <v>2.46868707133059</v>
      </c>
      <c r="R20">
        <v>9.9245050952591924</v>
      </c>
      <c r="S20">
        <v>6.181025681341719</v>
      </c>
      <c r="T20">
        <v>0</v>
      </c>
      <c r="U20">
        <v>49.81976832046206</v>
      </c>
      <c r="V20">
        <v>8.6468039203406821</v>
      </c>
      <c r="W20">
        <v>14.907021574111065</v>
      </c>
      <c r="X20">
        <v>32.960793713561472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0.813553015198753</v>
      </c>
      <c r="AF20">
        <v>5.9208187500000022</v>
      </c>
      <c r="AG20">
        <v>29.215572540000004</v>
      </c>
      <c r="AH20">
        <v>0</v>
      </c>
      <c r="AI20">
        <v>0</v>
      </c>
      <c r="AJ20">
        <v>0</v>
      </c>
      <c r="AK20">
        <v>23.069392719621757</v>
      </c>
      <c r="AL20">
        <v>1.6687824999999998</v>
      </c>
      <c r="AM20">
        <v>0</v>
      </c>
      <c r="AN20">
        <v>0</v>
      </c>
      <c r="AO20">
        <v>0</v>
      </c>
      <c r="AP20">
        <v>0.21660096810273402</v>
      </c>
      <c r="AQ20">
        <v>9.5833814999999998</v>
      </c>
      <c r="AR20">
        <v>0.93343249999999967</v>
      </c>
      <c r="AS20">
        <v>1.990257280404401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641.98686954860841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269.8613097456805</v>
      </c>
      <c r="L21">
        <v>3.33</v>
      </c>
      <c r="M21">
        <v>61.379999999999995</v>
      </c>
      <c r="N21">
        <v>49.936725265306123</v>
      </c>
      <c r="O21">
        <v>35.270814926062847</v>
      </c>
      <c r="P21">
        <v>23.887622461824797</v>
      </c>
      <c r="Q21">
        <v>2.4689922925531915</v>
      </c>
      <c r="R21">
        <v>9.9221014505494498</v>
      </c>
      <c r="S21">
        <v>6.180739033670033</v>
      </c>
      <c r="T21">
        <v>0</v>
      </c>
      <c r="U21">
        <v>49.81976832046206</v>
      </c>
      <c r="V21">
        <v>4.8501354613466336</v>
      </c>
      <c r="W21">
        <v>19.610649020710817</v>
      </c>
      <c r="X21">
        <v>41.570988193343894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0.813553015198753</v>
      </c>
      <c r="AF21">
        <v>5.9208187500000022</v>
      </c>
      <c r="AG21">
        <v>29.215572540000004</v>
      </c>
      <c r="AH21">
        <v>0</v>
      </c>
      <c r="AI21">
        <v>0</v>
      </c>
      <c r="AJ21">
        <v>0</v>
      </c>
      <c r="AK21">
        <v>23.069392719621757</v>
      </c>
      <c r="AL21">
        <v>1.6687824999999998</v>
      </c>
      <c r="AM21">
        <v>0</v>
      </c>
      <c r="AN21">
        <v>0</v>
      </c>
      <c r="AO21">
        <v>0</v>
      </c>
      <c r="AP21">
        <v>0.21660096810273402</v>
      </c>
      <c r="AQ21">
        <v>9.5833814999999998</v>
      </c>
      <c r="AR21">
        <v>0.93343249999999967</v>
      </c>
      <c r="AS21">
        <v>1.990257280404401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651.50163794483797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269.8613097456805</v>
      </c>
      <c r="L22">
        <v>3.33</v>
      </c>
      <c r="M22">
        <v>61.379999999999995</v>
      </c>
      <c r="N22">
        <v>49.936725265306123</v>
      </c>
      <c r="O22">
        <v>35.270814926062847</v>
      </c>
      <c r="P22">
        <v>23.887622461824797</v>
      </c>
      <c r="Q22">
        <v>2.46868707133059</v>
      </c>
      <c r="R22">
        <v>9.9221014505494498</v>
      </c>
      <c r="S22">
        <v>6.181025681341719</v>
      </c>
      <c r="T22">
        <v>0</v>
      </c>
      <c r="U22">
        <v>49.81976832046206</v>
      </c>
      <c r="V22">
        <v>4.8501354613466336</v>
      </c>
      <c r="W22">
        <v>19.610649020710817</v>
      </c>
      <c r="X22">
        <v>41.570988193343894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0.813553015198753</v>
      </c>
      <c r="AF22">
        <v>5.9208187500000022</v>
      </c>
      <c r="AG22">
        <v>29.215572540000004</v>
      </c>
      <c r="AH22">
        <v>0</v>
      </c>
      <c r="AI22">
        <v>0</v>
      </c>
      <c r="AJ22">
        <v>0</v>
      </c>
      <c r="AK22">
        <v>23.069392719621757</v>
      </c>
      <c r="AL22">
        <v>1.6687824999999998</v>
      </c>
      <c r="AM22">
        <v>0</v>
      </c>
      <c r="AN22">
        <v>0</v>
      </c>
      <c r="AO22">
        <v>0</v>
      </c>
      <c r="AP22">
        <v>0.21660096810273402</v>
      </c>
      <c r="AQ22">
        <v>9.5833814999999998</v>
      </c>
      <c r="AR22">
        <v>0.93343249999999967</v>
      </c>
      <c r="AS22">
        <v>1.990257280404401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651.50161937128712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269.8613097456805</v>
      </c>
      <c r="L23">
        <v>3.33</v>
      </c>
      <c r="M23">
        <v>61.379999999999995</v>
      </c>
      <c r="N23">
        <v>49.936725265306123</v>
      </c>
      <c r="O23">
        <v>35.270814926062847</v>
      </c>
      <c r="P23">
        <v>23.887622461824797</v>
      </c>
      <c r="Q23">
        <v>2.46868707133059</v>
      </c>
      <c r="R23">
        <v>9.9221014505494498</v>
      </c>
      <c r="S23">
        <v>6.181025681341719</v>
      </c>
      <c r="T23">
        <v>0</v>
      </c>
      <c r="U23">
        <v>49.81976832046206</v>
      </c>
      <c r="V23">
        <v>4.8501354613466336</v>
      </c>
      <c r="W23">
        <v>19.610649020710817</v>
      </c>
      <c r="X23">
        <v>41.570988193343894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6.9661842030397505</v>
      </c>
      <c r="AF23">
        <v>5.9208187500000022</v>
      </c>
      <c r="AG23">
        <v>29.215572540000004</v>
      </c>
      <c r="AH23">
        <v>0</v>
      </c>
      <c r="AI23">
        <v>0</v>
      </c>
      <c r="AJ23">
        <v>0</v>
      </c>
      <c r="AK23">
        <v>23.069392719621757</v>
      </c>
      <c r="AL23">
        <v>1.6687824999999998</v>
      </c>
      <c r="AM23">
        <v>0</v>
      </c>
      <c r="AN23">
        <v>0</v>
      </c>
      <c r="AO23">
        <v>0</v>
      </c>
      <c r="AP23">
        <v>0.21660096810273402</v>
      </c>
      <c r="AQ23">
        <v>19.166763</v>
      </c>
      <c r="AR23">
        <v>0.93343249999999967</v>
      </c>
      <c r="AS23">
        <v>1.990257280404401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667.23763205912815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269.8613097456805</v>
      </c>
      <c r="L24">
        <v>3.33</v>
      </c>
      <c r="M24">
        <v>61.379999999999995</v>
      </c>
      <c r="N24">
        <v>49.936725265306123</v>
      </c>
      <c r="O24">
        <v>35.270814926062847</v>
      </c>
      <c r="P24">
        <v>23.887622461824797</v>
      </c>
      <c r="Q24">
        <v>2.46868707133059</v>
      </c>
      <c r="R24">
        <v>17.643989700112108</v>
      </c>
      <c r="S24">
        <v>6.181025681341719</v>
      </c>
      <c r="T24">
        <v>0</v>
      </c>
      <c r="U24">
        <v>49.81976832046206</v>
      </c>
      <c r="V24">
        <v>8.7611526315789483</v>
      </c>
      <c r="W24">
        <v>19.610649020710817</v>
      </c>
      <c r="X24">
        <v>41.570988193343894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6.9661842030397505</v>
      </c>
      <c r="AF24">
        <v>5.9208187500000022</v>
      </c>
      <c r="AG24">
        <v>29.215572540000004</v>
      </c>
      <c r="AH24">
        <v>0</v>
      </c>
      <c r="AI24">
        <v>0</v>
      </c>
      <c r="AJ24">
        <v>0</v>
      </c>
      <c r="AK24">
        <v>23.069392719621757</v>
      </c>
      <c r="AL24">
        <v>1.6687824999999998</v>
      </c>
      <c r="AM24">
        <v>0</v>
      </c>
      <c r="AN24">
        <v>0</v>
      </c>
      <c r="AO24">
        <v>0</v>
      </c>
      <c r="AP24">
        <v>0.21660096810273402</v>
      </c>
      <c r="AQ24">
        <v>19.166763</v>
      </c>
      <c r="AR24">
        <v>0.93343249999999967</v>
      </c>
      <c r="AS24">
        <v>1.990257280404401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678.8705374789231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317.62649861594241</v>
      </c>
      <c r="L25">
        <v>6.0400057032562664</v>
      </c>
      <c r="M25">
        <v>61.379999999999995</v>
      </c>
      <c r="N25">
        <v>49.936725265306123</v>
      </c>
      <c r="O25">
        <v>35.270814926062847</v>
      </c>
      <c r="P25">
        <v>23.887622461824797</v>
      </c>
      <c r="Q25">
        <v>4.4206560261153429</v>
      </c>
      <c r="R25">
        <v>17.917896831916288</v>
      </c>
      <c r="S25">
        <v>9.9292961671520104</v>
      </c>
      <c r="T25">
        <v>0</v>
      </c>
      <c r="U25">
        <v>49.81976832046206</v>
      </c>
      <c r="V25">
        <v>8.7611526315789483</v>
      </c>
      <c r="W25">
        <v>19.610649020710817</v>
      </c>
      <c r="X25">
        <v>41.570988193343894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6.9661842030397505</v>
      </c>
      <c r="AF25">
        <v>5.9208187500000022</v>
      </c>
      <c r="AG25">
        <v>29.215572540000004</v>
      </c>
      <c r="AH25">
        <v>9.887977990200632</v>
      </c>
      <c r="AI25">
        <v>0</v>
      </c>
      <c r="AJ25">
        <v>0</v>
      </c>
      <c r="AK25">
        <v>23.069392719621757</v>
      </c>
      <c r="AL25">
        <v>1.6687824999999998</v>
      </c>
      <c r="AM25">
        <v>0</v>
      </c>
      <c r="AN25">
        <v>0</v>
      </c>
      <c r="AO25">
        <v>0</v>
      </c>
      <c r="AP25">
        <v>0.21660096810273402</v>
      </c>
      <c r="AQ25">
        <v>19.166763</v>
      </c>
      <c r="AR25">
        <v>0.93343249999999967</v>
      </c>
      <c r="AS25">
        <v>1.990257280404401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745.20785661504101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385.00040476040289</v>
      </c>
      <c r="L26">
        <v>5.9400650934972505</v>
      </c>
      <c r="M26">
        <v>61.379999999999995</v>
      </c>
      <c r="N26">
        <v>49.936725265306123</v>
      </c>
      <c r="O26">
        <v>35.270814926062847</v>
      </c>
      <c r="P26">
        <v>23.887622461824797</v>
      </c>
      <c r="Q26">
        <v>4.4635403928955864</v>
      </c>
      <c r="R26">
        <v>17.917896831916288</v>
      </c>
      <c r="S26">
        <v>11.159410469673407</v>
      </c>
      <c r="T26">
        <v>0</v>
      </c>
      <c r="U26">
        <v>49.81976832046206</v>
      </c>
      <c r="V26">
        <v>8.7605574095022636</v>
      </c>
      <c r="W26">
        <v>19.612208042586342</v>
      </c>
      <c r="X26">
        <v>41.569803218934915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6.9661842030397505</v>
      </c>
      <c r="AF26">
        <v>5.9208187500000022</v>
      </c>
      <c r="AG26">
        <v>29.215572540000004</v>
      </c>
      <c r="AH26">
        <v>19.775955980401264</v>
      </c>
      <c r="AI26">
        <v>0</v>
      </c>
      <c r="AJ26">
        <v>0</v>
      </c>
      <c r="AK26">
        <v>23.069392719621757</v>
      </c>
      <c r="AL26">
        <v>1.6687824999999998</v>
      </c>
      <c r="AM26">
        <v>0</v>
      </c>
      <c r="AN26">
        <v>0</v>
      </c>
      <c r="AO26">
        <v>0</v>
      </c>
      <c r="AP26">
        <v>0.21660096810273402</v>
      </c>
      <c r="AQ26">
        <v>19.166763</v>
      </c>
      <c r="AR26">
        <v>0.93343249999999967</v>
      </c>
      <c r="AS26">
        <v>1.990257280404401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823.64257763463456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452.37791827980078</v>
      </c>
      <c r="L27">
        <v>6.039945063396245</v>
      </c>
      <c r="M27">
        <v>61.379999999999995</v>
      </c>
      <c r="N27">
        <v>49.936725265306123</v>
      </c>
      <c r="O27">
        <v>35.270814926062847</v>
      </c>
      <c r="P27">
        <v>23.887622461824797</v>
      </c>
      <c r="Q27">
        <v>4.4617559055118106</v>
      </c>
      <c r="R27">
        <v>17.915815739279591</v>
      </c>
      <c r="S27">
        <v>11.155814890200709</v>
      </c>
      <c r="T27">
        <v>0</v>
      </c>
      <c r="U27">
        <v>49.81976832046206</v>
      </c>
      <c r="V27">
        <v>8.7611526315789483</v>
      </c>
      <c r="W27">
        <v>19.610828484333037</v>
      </c>
      <c r="X27">
        <v>41.570988193343894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6.9661842030397505</v>
      </c>
      <c r="AF27">
        <v>5.9208187500000022</v>
      </c>
      <c r="AG27">
        <v>29.215572540000004</v>
      </c>
      <c r="AH27">
        <v>29.663934409799364</v>
      </c>
      <c r="AI27">
        <v>0</v>
      </c>
      <c r="AJ27">
        <v>0</v>
      </c>
      <c r="AK27">
        <v>23.069392719621757</v>
      </c>
      <c r="AL27">
        <v>1.6687824999999998</v>
      </c>
      <c r="AM27">
        <v>0</v>
      </c>
      <c r="AN27">
        <v>0</v>
      </c>
      <c r="AO27">
        <v>0</v>
      </c>
      <c r="AP27">
        <v>0.10830026445733223</v>
      </c>
      <c r="AQ27">
        <v>19.166763</v>
      </c>
      <c r="AR27">
        <v>1.4001487499999996</v>
      </c>
      <c r="AS27">
        <v>1.990257280404401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901.35930457842335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487.68027975279932</v>
      </c>
      <c r="L28">
        <v>6.039945063396245</v>
      </c>
      <c r="M28">
        <v>61.379999999999995</v>
      </c>
      <c r="N28">
        <v>49.936725265306123</v>
      </c>
      <c r="O28">
        <v>35.270814926062847</v>
      </c>
      <c r="P28">
        <v>23.887622461824797</v>
      </c>
      <c r="Q28">
        <v>4.4617559055118106</v>
      </c>
      <c r="R28">
        <v>17.915815739279591</v>
      </c>
      <c r="S28">
        <v>11.155814890200709</v>
      </c>
      <c r="T28">
        <v>0</v>
      </c>
      <c r="U28">
        <v>49.81976832046206</v>
      </c>
      <c r="V28">
        <v>8.7611526315789483</v>
      </c>
      <c r="W28">
        <v>19.610828484333037</v>
      </c>
      <c r="X28">
        <v>41.570988193343894</v>
      </c>
      <c r="Y28">
        <v>0</v>
      </c>
      <c r="Z28">
        <v>0</v>
      </c>
      <c r="AA28">
        <v>0</v>
      </c>
      <c r="AB28">
        <v>1.408618640210052</v>
      </c>
      <c r="AC28">
        <v>0</v>
      </c>
      <c r="AD28">
        <v>0</v>
      </c>
      <c r="AE28">
        <v>6.9661842030397505</v>
      </c>
      <c r="AF28">
        <v>11.841637500000004</v>
      </c>
      <c r="AG28">
        <v>29.215572540000004</v>
      </c>
      <c r="AH28">
        <v>29.663934409799364</v>
      </c>
      <c r="AI28">
        <v>0</v>
      </c>
      <c r="AJ28">
        <v>0</v>
      </c>
      <c r="AK28">
        <v>23.069392719621757</v>
      </c>
      <c r="AL28">
        <v>9.1783037499999995</v>
      </c>
      <c r="AM28">
        <v>0</v>
      </c>
      <c r="AN28">
        <v>0</v>
      </c>
      <c r="AO28">
        <v>0</v>
      </c>
      <c r="AP28">
        <v>0.10830026445733223</v>
      </c>
      <c r="AQ28">
        <v>28.750144500000001</v>
      </c>
      <c r="AR28">
        <v>16.335068749999994</v>
      </c>
      <c r="AS28">
        <v>1.990257280404401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976.01892619163232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487.68027975279932</v>
      </c>
      <c r="L29">
        <v>6.039945063396245</v>
      </c>
      <c r="M29">
        <v>61.379999999999995</v>
      </c>
      <c r="N29">
        <v>49.936725265306123</v>
      </c>
      <c r="O29">
        <v>35.270814926062847</v>
      </c>
      <c r="P29">
        <v>23.887622461824797</v>
      </c>
      <c r="Q29">
        <v>4.4617559055118106</v>
      </c>
      <c r="R29">
        <v>17.915815739279591</v>
      </c>
      <c r="S29">
        <v>11.155814890200709</v>
      </c>
      <c r="T29">
        <v>0</v>
      </c>
      <c r="U29">
        <v>49.81976832046206</v>
      </c>
      <c r="V29">
        <v>8.7611526315789483</v>
      </c>
      <c r="W29">
        <v>19.610828484333037</v>
      </c>
      <c r="X29">
        <v>41.570988193343894</v>
      </c>
      <c r="Y29">
        <v>0</v>
      </c>
      <c r="Z29">
        <v>0.46498374999999986</v>
      </c>
      <c r="AA29">
        <v>3.3398750000000006</v>
      </c>
      <c r="AB29">
        <v>5.5668615195798941</v>
      </c>
      <c r="AC29">
        <v>0</v>
      </c>
      <c r="AD29">
        <v>3.3506550000000006</v>
      </c>
      <c r="AE29">
        <v>6.9661842030397505</v>
      </c>
      <c r="AF29">
        <v>17.762456250000003</v>
      </c>
      <c r="AG29">
        <v>29.215572540000004</v>
      </c>
      <c r="AH29">
        <v>32.386130809799369</v>
      </c>
      <c r="AI29">
        <v>0</v>
      </c>
      <c r="AJ29">
        <v>0</v>
      </c>
      <c r="AK29">
        <v>23.069392719621757</v>
      </c>
      <c r="AL29">
        <v>9.1783037499999995</v>
      </c>
      <c r="AM29">
        <v>2.231252319579895</v>
      </c>
      <c r="AN29">
        <v>0</v>
      </c>
      <c r="AO29">
        <v>0</v>
      </c>
      <c r="AP29">
        <v>0.10830026445733223</v>
      </c>
      <c r="AQ29">
        <v>28.750144500000001</v>
      </c>
      <c r="AR29">
        <v>16.335068749999994</v>
      </c>
      <c r="AS29">
        <v>1.990257280404401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998.20695029058197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487.68027975279932</v>
      </c>
      <c r="L30">
        <v>6.039945063396245</v>
      </c>
      <c r="M30">
        <v>61.379999999999995</v>
      </c>
      <c r="N30">
        <v>49.936725265306123</v>
      </c>
      <c r="O30">
        <v>35.270814926062847</v>
      </c>
      <c r="P30">
        <v>23.887622461824797</v>
      </c>
      <c r="Q30">
        <v>4.4617559055118106</v>
      </c>
      <c r="R30">
        <v>17.915815739279591</v>
      </c>
      <c r="S30">
        <v>11.155814890200709</v>
      </c>
      <c r="T30">
        <v>0</v>
      </c>
      <c r="U30">
        <v>49.81976832046206</v>
      </c>
      <c r="V30">
        <v>8.7611526315789483</v>
      </c>
      <c r="W30">
        <v>19.610828484333037</v>
      </c>
      <c r="X30">
        <v>41.570988193343894</v>
      </c>
      <c r="Y30">
        <v>0</v>
      </c>
      <c r="Z30">
        <v>8.2692710099999989</v>
      </c>
      <c r="AA30">
        <v>8.5393924000000023</v>
      </c>
      <c r="AB30">
        <v>11.133722599999997</v>
      </c>
      <c r="AC30">
        <v>0</v>
      </c>
      <c r="AD30">
        <v>11.586565011960637</v>
      </c>
      <c r="AE30">
        <v>13.932368406079501</v>
      </c>
      <c r="AF30">
        <v>23.683275000000009</v>
      </c>
      <c r="AG30">
        <v>29.215572540000004</v>
      </c>
      <c r="AH30">
        <v>49.439890390200624</v>
      </c>
      <c r="AI30">
        <v>0</v>
      </c>
      <c r="AJ30">
        <v>0</v>
      </c>
      <c r="AK30">
        <v>23.069392719621757</v>
      </c>
      <c r="AL30">
        <v>40.050779999999989</v>
      </c>
      <c r="AM30">
        <v>4.4625042000000006</v>
      </c>
      <c r="AN30">
        <v>0</v>
      </c>
      <c r="AO30">
        <v>0</v>
      </c>
      <c r="AP30">
        <v>0.10830026445733223</v>
      </c>
      <c r="AQ30">
        <v>28.750144500000001</v>
      </c>
      <c r="AR30">
        <v>1.8668649999999993</v>
      </c>
      <c r="AS30">
        <v>1.990257280404401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1073.5898129568236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487.68027975279932</v>
      </c>
      <c r="L31">
        <v>6.039945063396245</v>
      </c>
      <c r="M31">
        <v>61.379999999999995</v>
      </c>
      <c r="N31">
        <v>49.936725265306123</v>
      </c>
      <c r="O31">
        <v>35.270814926062847</v>
      </c>
      <c r="P31">
        <v>23.887622461824797</v>
      </c>
      <c r="Q31">
        <v>4.4617559055118106</v>
      </c>
      <c r="R31">
        <v>17.915815739279591</v>
      </c>
      <c r="S31">
        <v>11.155814890200709</v>
      </c>
      <c r="T31">
        <v>0</v>
      </c>
      <c r="U31">
        <v>49.81976832046206</v>
      </c>
      <c r="V31">
        <v>8.7611526315789483</v>
      </c>
      <c r="W31">
        <v>19.610828484333037</v>
      </c>
      <c r="X31">
        <v>41.570988193343894</v>
      </c>
      <c r="Y31">
        <v>0</v>
      </c>
      <c r="Z31">
        <v>8.2692710099999989</v>
      </c>
      <c r="AA31">
        <v>11.879267400000003</v>
      </c>
      <c r="AB31">
        <v>11.133722599999997</v>
      </c>
      <c r="AC31">
        <v>0</v>
      </c>
      <c r="AD31">
        <v>11.586565011960637</v>
      </c>
      <c r="AE31">
        <v>13.932368406079501</v>
      </c>
      <c r="AF31">
        <v>23.683275000000009</v>
      </c>
      <c r="AG31">
        <v>29.215572540000004</v>
      </c>
      <c r="AH31">
        <v>49.439890390200624</v>
      </c>
      <c r="AI31">
        <v>0</v>
      </c>
      <c r="AJ31">
        <v>0</v>
      </c>
      <c r="AK31">
        <v>23.069392719621757</v>
      </c>
      <c r="AL31">
        <v>40.050779999999989</v>
      </c>
      <c r="AM31">
        <v>6.6802334721680419</v>
      </c>
      <c r="AN31">
        <v>0</v>
      </c>
      <c r="AO31">
        <v>0</v>
      </c>
      <c r="AP31">
        <v>0.21660096810273402</v>
      </c>
      <c r="AQ31">
        <v>28.750144500000001</v>
      </c>
      <c r="AR31">
        <v>1.1667906249999995</v>
      </c>
      <c r="AS31">
        <v>1.990257280404401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1078.555643557637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487.68027975279932</v>
      </c>
      <c r="L32">
        <v>6.039945063396245</v>
      </c>
      <c r="M32">
        <v>61.379999999999995</v>
      </c>
      <c r="N32">
        <v>49.936725265306123</v>
      </c>
      <c r="O32">
        <v>35.270814926062847</v>
      </c>
      <c r="P32">
        <v>23.887622461824797</v>
      </c>
      <c r="Q32">
        <v>4.4617559055118106</v>
      </c>
      <c r="R32">
        <v>17.915815739279591</v>
      </c>
      <c r="S32">
        <v>11.155814890200709</v>
      </c>
      <c r="T32">
        <v>0</v>
      </c>
      <c r="U32">
        <v>49.81976832046206</v>
      </c>
      <c r="V32">
        <v>8.7611526315789483</v>
      </c>
      <c r="W32">
        <v>19.610828484333037</v>
      </c>
      <c r="X32">
        <v>41.570988193343894</v>
      </c>
      <c r="Y32">
        <v>0</v>
      </c>
      <c r="Z32">
        <v>5.5128473399999987</v>
      </c>
      <c r="AA32">
        <v>11.879267400000003</v>
      </c>
      <c r="AB32">
        <v>11.133722599999997</v>
      </c>
      <c r="AC32">
        <v>0</v>
      </c>
      <c r="AD32">
        <v>11.586565011960637</v>
      </c>
      <c r="AE32">
        <v>13.932368406079501</v>
      </c>
      <c r="AF32">
        <v>23.683275000000009</v>
      </c>
      <c r="AG32">
        <v>29.215572540000004</v>
      </c>
      <c r="AH32">
        <v>49.439890390200624</v>
      </c>
      <c r="AI32">
        <v>0</v>
      </c>
      <c r="AJ32">
        <v>0</v>
      </c>
      <c r="AK32">
        <v>23.069392719621757</v>
      </c>
      <c r="AL32">
        <v>40.050779999999989</v>
      </c>
      <c r="AM32">
        <v>6.6802334721680419</v>
      </c>
      <c r="AN32">
        <v>0</v>
      </c>
      <c r="AO32">
        <v>0</v>
      </c>
      <c r="AP32">
        <v>0.21660096810273402</v>
      </c>
      <c r="AQ32">
        <v>28.750144500000001</v>
      </c>
      <c r="AR32">
        <v>1.1667906249999995</v>
      </c>
      <c r="AS32">
        <v>1.990257280404401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1075.799219887637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487.68027975279932</v>
      </c>
      <c r="L33">
        <v>6.039945063396245</v>
      </c>
      <c r="M33">
        <v>61.379999999999995</v>
      </c>
      <c r="N33">
        <v>49.936725265306123</v>
      </c>
      <c r="O33">
        <v>35.270814926062847</v>
      </c>
      <c r="P33">
        <v>23.887622461824797</v>
      </c>
      <c r="Q33">
        <v>4.4617559055118106</v>
      </c>
      <c r="R33">
        <v>17.915815739279591</v>
      </c>
      <c r="S33">
        <v>11.155814890200709</v>
      </c>
      <c r="T33">
        <v>0</v>
      </c>
      <c r="U33">
        <v>49.81976832046206</v>
      </c>
      <c r="V33">
        <v>8.7611526315789483</v>
      </c>
      <c r="W33">
        <v>19.610828484333037</v>
      </c>
      <c r="X33">
        <v>41.570988193343894</v>
      </c>
      <c r="Y33">
        <v>0</v>
      </c>
      <c r="Z33">
        <v>5.5128473399999987</v>
      </c>
      <c r="AA33">
        <v>11.879267400000003</v>
      </c>
      <c r="AB33">
        <v>11.133722599999997</v>
      </c>
      <c r="AC33">
        <v>0</v>
      </c>
      <c r="AD33">
        <v>11.586565011960637</v>
      </c>
      <c r="AE33">
        <v>13.932368406079501</v>
      </c>
      <c r="AF33">
        <v>23.683275000000009</v>
      </c>
      <c r="AG33">
        <v>29.215572540000004</v>
      </c>
      <c r="AH33">
        <v>49.439890390200624</v>
      </c>
      <c r="AI33">
        <v>0</v>
      </c>
      <c r="AJ33">
        <v>0</v>
      </c>
      <c r="AK33">
        <v>23.069392719621757</v>
      </c>
      <c r="AL33">
        <v>40.050779999999989</v>
      </c>
      <c r="AM33">
        <v>6.6802334721680419</v>
      </c>
      <c r="AN33">
        <v>0</v>
      </c>
      <c r="AO33">
        <v>0</v>
      </c>
      <c r="AP33">
        <v>0.21660096810273402</v>
      </c>
      <c r="AQ33">
        <v>28.750144500000001</v>
      </c>
      <c r="AR33">
        <v>1.1667906249999995</v>
      </c>
      <c r="AS33">
        <v>1.990257280404401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1075.799219887637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487.68027975279932</v>
      </c>
      <c r="L34">
        <v>6.039945063396245</v>
      </c>
      <c r="M34">
        <v>61.379999999999995</v>
      </c>
      <c r="N34">
        <v>49.936725265306123</v>
      </c>
      <c r="O34">
        <v>35.270814926062847</v>
      </c>
      <c r="P34">
        <v>23.887622461824797</v>
      </c>
      <c r="Q34">
        <v>4.4617559055118106</v>
      </c>
      <c r="R34">
        <v>17.915815739279591</v>
      </c>
      <c r="S34">
        <v>11.155814890200709</v>
      </c>
      <c r="T34">
        <v>0</v>
      </c>
      <c r="U34">
        <v>49.81976832046206</v>
      </c>
      <c r="V34">
        <v>8.7611526315789483</v>
      </c>
      <c r="W34">
        <v>19.610828484333037</v>
      </c>
      <c r="X34">
        <v>41.570988193343894</v>
      </c>
      <c r="Y34">
        <v>0</v>
      </c>
      <c r="Z34">
        <v>5.5128473399999987</v>
      </c>
      <c r="AA34">
        <v>11.879267400000003</v>
      </c>
      <c r="AB34">
        <v>11.133722599999997</v>
      </c>
      <c r="AC34">
        <v>0</v>
      </c>
      <c r="AD34">
        <v>11.586565011960637</v>
      </c>
      <c r="AE34">
        <v>13.932368406079501</v>
      </c>
      <c r="AF34">
        <v>23.683275000000009</v>
      </c>
      <c r="AG34">
        <v>29.215572540000004</v>
      </c>
      <c r="AH34">
        <v>49.439890390200624</v>
      </c>
      <c r="AI34">
        <v>0</v>
      </c>
      <c r="AJ34">
        <v>0</v>
      </c>
      <c r="AK34">
        <v>23.069392719621757</v>
      </c>
      <c r="AL34">
        <v>30.038084999999995</v>
      </c>
      <c r="AM34">
        <v>6.6802334721680419</v>
      </c>
      <c r="AN34">
        <v>0</v>
      </c>
      <c r="AO34">
        <v>0</v>
      </c>
      <c r="AP34">
        <v>0.21660096810273402</v>
      </c>
      <c r="AQ34">
        <v>28.750144500000001</v>
      </c>
      <c r="AR34">
        <v>1.1667906249999995</v>
      </c>
      <c r="AS34">
        <v>1.990257280404401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1065.7865248876371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487.68027975279932</v>
      </c>
      <c r="L35">
        <v>6.039945063396245</v>
      </c>
      <c r="M35">
        <v>61.379999999999995</v>
      </c>
      <c r="N35">
        <v>49.936725265306123</v>
      </c>
      <c r="O35">
        <v>35.270814926062847</v>
      </c>
      <c r="P35">
        <v>23.887622461824797</v>
      </c>
      <c r="Q35">
        <v>4.4617559055118106</v>
      </c>
      <c r="R35">
        <v>17.915815739279591</v>
      </c>
      <c r="S35">
        <v>11.155814890200709</v>
      </c>
      <c r="T35">
        <v>0</v>
      </c>
      <c r="U35">
        <v>49.81976832046206</v>
      </c>
      <c r="V35">
        <v>8.7611526315789483</v>
      </c>
      <c r="W35">
        <v>19.610828484333037</v>
      </c>
      <c r="X35">
        <v>41.570988193343894</v>
      </c>
      <c r="Y35">
        <v>0</v>
      </c>
      <c r="Z35">
        <v>5.5128473399999987</v>
      </c>
      <c r="AA35">
        <v>11.879267400000003</v>
      </c>
      <c r="AB35">
        <v>11.133722599999997</v>
      </c>
      <c r="AC35">
        <v>0</v>
      </c>
      <c r="AD35">
        <v>11.448071140196822</v>
      </c>
      <c r="AE35">
        <v>13.932368406079501</v>
      </c>
      <c r="AF35">
        <v>23.683275000000009</v>
      </c>
      <c r="AG35">
        <v>29.215572540000004</v>
      </c>
      <c r="AH35">
        <v>49.439890390200624</v>
      </c>
      <c r="AI35">
        <v>0</v>
      </c>
      <c r="AJ35">
        <v>0</v>
      </c>
      <c r="AK35">
        <v>23.069392719621757</v>
      </c>
      <c r="AL35">
        <v>30.038084999999995</v>
      </c>
      <c r="AM35">
        <v>6.6802334721680419</v>
      </c>
      <c r="AN35">
        <v>0</v>
      </c>
      <c r="AO35">
        <v>0</v>
      </c>
      <c r="AP35">
        <v>1.1371549727423365</v>
      </c>
      <c r="AQ35">
        <v>28.750144500000001</v>
      </c>
      <c r="AR35">
        <v>1.1667906249999995</v>
      </c>
      <c r="AS35">
        <v>1.990257280404401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1066.568585020513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487.68027975279932</v>
      </c>
      <c r="L36">
        <v>6.039945063396245</v>
      </c>
      <c r="M36">
        <v>61.379999999999995</v>
      </c>
      <c r="N36">
        <v>49.936725265306123</v>
      </c>
      <c r="O36">
        <v>35.270814926062847</v>
      </c>
      <c r="P36">
        <v>23.887622461824797</v>
      </c>
      <c r="Q36">
        <v>4.4617559055118106</v>
      </c>
      <c r="R36">
        <v>17.915815739279591</v>
      </c>
      <c r="S36">
        <v>11.155814890200709</v>
      </c>
      <c r="T36">
        <v>0</v>
      </c>
      <c r="U36">
        <v>49.81976832046206</v>
      </c>
      <c r="V36">
        <v>8.7611526315789483</v>
      </c>
      <c r="W36">
        <v>19.610828484333037</v>
      </c>
      <c r="X36">
        <v>41.570988193343894</v>
      </c>
      <c r="Y36">
        <v>0</v>
      </c>
      <c r="Z36">
        <v>0</v>
      </c>
      <c r="AA36">
        <v>0</v>
      </c>
      <c r="AB36">
        <v>5.5668615195798941</v>
      </c>
      <c r="AC36">
        <v>0</v>
      </c>
      <c r="AD36">
        <v>3.3506550000000006</v>
      </c>
      <c r="AE36">
        <v>6.9661842030397505</v>
      </c>
      <c r="AF36">
        <v>13.157375000000002</v>
      </c>
      <c r="AG36">
        <v>29.215572540000004</v>
      </c>
      <c r="AH36">
        <v>32.025839999999995</v>
      </c>
      <c r="AI36">
        <v>0</v>
      </c>
      <c r="AJ36">
        <v>0</v>
      </c>
      <c r="AK36">
        <v>23.069392719621757</v>
      </c>
      <c r="AL36">
        <v>5.0063474999999986</v>
      </c>
      <c r="AM36">
        <v>0</v>
      </c>
      <c r="AN36">
        <v>0</v>
      </c>
      <c r="AO36">
        <v>0</v>
      </c>
      <c r="AP36">
        <v>1.1371549727423365</v>
      </c>
      <c r="AQ36">
        <v>28.750144500000001</v>
      </c>
      <c r="AR36">
        <v>1.1667906249999995</v>
      </c>
      <c r="AS36">
        <v>1.990257280404401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968.89408749448762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487.68027975279932</v>
      </c>
      <c r="L37">
        <v>6.039945063396245</v>
      </c>
      <c r="M37">
        <v>61.379999999999995</v>
      </c>
      <c r="N37">
        <v>49.936725265306123</v>
      </c>
      <c r="O37">
        <v>35.270814926062847</v>
      </c>
      <c r="P37">
        <v>23.887622461824797</v>
      </c>
      <c r="Q37">
        <v>4.4617559055118106</v>
      </c>
      <c r="R37">
        <v>17.915815739279591</v>
      </c>
      <c r="S37">
        <v>11.155814890200709</v>
      </c>
      <c r="T37">
        <v>0</v>
      </c>
      <c r="U37">
        <v>49.81976832046206</v>
      </c>
      <c r="V37">
        <v>8.7611526315789483</v>
      </c>
      <c r="W37">
        <v>19.610828484333037</v>
      </c>
      <c r="X37">
        <v>41.570988193343894</v>
      </c>
      <c r="Y37">
        <v>0</v>
      </c>
      <c r="Z37">
        <v>0</v>
      </c>
      <c r="AA37">
        <v>0</v>
      </c>
      <c r="AB37">
        <v>5.5668615195798941</v>
      </c>
      <c r="AC37">
        <v>0</v>
      </c>
      <c r="AD37">
        <v>0</v>
      </c>
      <c r="AE37">
        <v>6.9661842030397505</v>
      </c>
      <c r="AF37">
        <v>5.9208187500000022</v>
      </c>
      <c r="AG37">
        <v>29.215572540000004</v>
      </c>
      <c r="AH37">
        <v>24.019379999999998</v>
      </c>
      <c r="AI37">
        <v>0</v>
      </c>
      <c r="AJ37">
        <v>0</v>
      </c>
      <c r="AK37">
        <v>23.069392719621757</v>
      </c>
      <c r="AL37">
        <v>1.0012694999999998</v>
      </c>
      <c r="AM37">
        <v>0</v>
      </c>
      <c r="AN37">
        <v>0</v>
      </c>
      <c r="AO37">
        <v>0</v>
      </c>
      <c r="AP37">
        <v>1.1371549727423365</v>
      </c>
      <c r="AQ37">
        <v>28.750144500000001</v>
      </c>
      <c r="AR37">
        <v>1.1667906249999995</v>
      </c>
      <c r="AS37">
        <v>1.990257280404401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946.29533824448765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487.68027975279932</v>
      </c>
      <c r="L38">
        <v>6.039945063396245</v>
      </c>
      <c r="M38">
        <v>61.379999999999995</v>
      </c>
      <c r="N38">
        <v>49.936725265306123</v>
      </c>
      <c r="O38">
        <v>35.270814926062847</v>
      </c>
      <c r="P38">
        <v>23.887622461824797</v>
      </c>
      <c r="Q38">
        <v>4.4617559055118106</v>
      </c>
      <c r="R38">
        <v>17.915815739279591</v>
      </c>
      <c r="S38">
        <v>11.155814890200709</v>
      </c>
      <c r="T38">
        <v>0</v>
      </c>
      <c r="U38">
        <v>49.81976832046206</v>
      </c>
      <c r="V38">
        <v>8.7611526315789483</v>
      </c>
      <c r="W38">
        <v>19.610828484333037</v>
      </c>
      <c r="X38">
        <v>41.570988193343894</v>
      </c>
      <c r="Y38">
        <v>0</v>
      </c>
      <c r="Z38">
        <v>0</v>
      </c>
      <c r="AA38">
        <v>0</v>
      </c>
      <c r="AB38">
        <v>5.5668615195798941</v>
      </c>
      <c r="AC38">
        <v>0</v>
      </c>
      <c r="AD38">
        <v>0</v>
      </c>
      <c r="AE38">
        <v>6.9661842030397505</v>
      </c>
      <c r="AF38">
        <v>5.9208187500000022</v>
      </c>
      <c r="AG38">
        <v>29.215572540000004</v>
      </c>
      <c r="AH38">
        <v>12.009689999999999</v>
      </c>
      <c r="AI38">
        <v>0</v>
      </c>
      <c r="AJ38">
        <v>0</v>
      </c>
      <c r="AK38">
        <v>23.069392719621757</v>
      </c>
      <c r="AL38">
        <v>1.0012694999999998</v>
      </c>
      <c r="AM38">
        <v>0</v>
      </c>
      <c r="AN38">
        <v>0</v>
      </c>
      <c r="AO38">
        <v>0</v>
      </c>
      <c r="AP38">
        <v>1.1371549727423365</v>
      </c>
      <c r="AQ38">
        <v>28.750144500000001</v>
      </c>
      <c r="AR38">
        <v>1.1667906249999995</v>
      </c>
      <c r="AS38">
        <v>1.990257280404401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934.28564824448767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487.68027975279932</v>
      </c>
      <c r="L39">
        <v>6.039945063396245</v>
      </c>
      <c r="M39">
        <v>61.379999999999995</v>
      </c>
      <c r="N39">
        <v>49.936725265306123</v>
      </c>
      <c r="O39">
        <v>35.270814926062847</v>
      </c>
      <c r="P39">
        <v>23.887622461824797</v>
      </c>
      <c r="Q39">
        <v>4.4617559055118106</v>
      </c>
      <c r="R39">
        <v>17.915815739279591</v>
      </c>
      <c r="S39">
        <v>11.155814890200709</v>
      </c>
      <c r="T39">
        <v>0</v>
      </c>
      <c r="U39">
        <v>49.81976832046206</v>
      </c>
      <c r="V39">
        <v>8.7611526315789483</v>
      </c>
      <c r="W39">
        <v>19.610828484333037</v>
      </c>
      <c r="X39">
        <v>41.570988193343894</v>
      </c>
      <c r="Y39">
        <v>0</v>
      </c>
      <c r="Z39">
        <v>0</v>
      </c>
      <c r="AA39">
        <v>0</v>
      </c>
      <c r="AB39">
        <v>1.408618640210052</v>
      </c>
      <c r="AC39">
        <v>0</v>
      </c>
      <c r="AD39">
        <v>0</v>
      </c>
      <c r="AE39">
        <v>6.9661842030397505</v>
      </c>
      <c r="AF39">
        <v>5.9208187500000022</v>
      </c>
      <c r="AG39">
        <v>29.215572540000004</v>
      </c>
      <c r="AH39">
        <v>0</v>
      </c>
      <c r="AI39">
        <v>0</v>
      </c>
      <c r="AJ39">
        <v>0</v>
      </c>
      <c r="AK39">
        <v>23.069392719621757</v>
      </c>
      <c r="AL39">
        <v>1.0012694999999998</v>
      </c>
      <c r="AM39">
        <v>0</v>
      </c>
      <c r="AN39">
        <v>0</v>
      </c>
      <c r="AO39">
        <v>0</v>
      </c>
      <c r="AP39">
        <v>1.1371549727423365</v>
      </c>
      <c r="AQ39">
        <v>19.166763</v>
      </c>
      <c r="AR39">
        <v>0.93343249999999967</v>
      </c>
      <c r="AS39">
        <v>1.990257280404401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908.30097574011779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487.68027975279932</v>
      </c>
      <c r="L40">
        <v>6.039945063396245</v>
      </c>
      <c r="M40">
        <v>61.379999999999995</v>
      </c>
      <c r="N40">
        <v>49.936725265306123</v>
      </c>
      <c r="O40">
        <v>35.270814926062847</v>
      </c>
      <c r="P40">
        <v>23.887622461824797</v>
      </c>
      <c r="Q40">
        <v>4.4617559055118106</v>
      </c>
      <c r="R40">
        <v>17.915815739279591</v>
      </c>
      <c r="S40">
        <v>11.155814890200709</v>
      </c>
      <c r="T40">
        <v>0</v>
      </c>
      <c r="U40">
        <v>49.81976832046206</v>
      </c>
      <c r="V40">
        <v>8.7611526315789483</v>
      </c>
      <c r="W40">
        <v>19.610828484333037</v>
      </c>
      <c r="X40">
        <v>41.570988193343894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6.9661842030397505</v>
      </c>
      <c r="AF40">
        <v>5.9208187500000022</v>
      </c>
      <c r="AG40">
        <v>29.215572540000004</v>
      </c>
      <c r="AH40">
        <v>0</v>
      </c>
      <c r="AI40">
        <v>0</v>
      </c>
      <c r="AJ40">
        <v>0</v>
      </c>
      <c r="AK40">
        <v>23.069392719621757</v>
      </c>
      <c r="AL40">
        <v>1.0012694999999998</v>
      </c>
      <c r="AM40">
        <v>0</v>
      </c>
      <c r="AN40">
        <v>0</v>
      </c>
      <c r="AO40">
        <v>0</v>
      </c>
      <c r="AP40">
        <v>1.1371549727423365</v>
      </c>
      <c r="AQ40">
        <v>18.914568749999997</v>
      </c>
      <c r="AR40">
        <v>0.93343249999999967</v>
      </c>
      <c r="AS40">
        <v>1.990257280404401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906.64016284990771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487.68027975279932</v>
      </c>
      <c r="L41">
        <v>6.039945063396245</v>
      </c>
      <c r="M41">
        <v>61.379999999999995</v>
      </c>
      <c r="N41">
        <v>49.936725265306123</v>
      </c>
      <c r="O41">
        <v>35.270814926062847</v>
      </c>
      <c r="P41">
        <v>23.887622461824797</v>
      </c>
      <c r="Q41">
        <v>4.4617559055118106</v>
      </c>
      <c r="R41">
        <v>17.915815739279591</v>
      </c>
      <c r="S41">
        <v>11.155814890200709</v>
      </c>
      <c r="T41">
        <v>0</v>
      </c>
      <c r="U41">
        <v>49.81976832046206</v>
      </c>
      <c r="V41">
        <v>8.7611526315789483</v>
      </c>
      <c r="W41">
        <v>19.610828484333037</v>
      </c>
      <c r="X41">
        <v>41.570988193343894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6.9661842030397505</v>
      </c>
      <c r="AF41">
        <v>5.9208187500000022</v>
      </c>
      <c r="AG41">
        <v>29.215572540000004</v>
      </c>
      <c r="AH41">
        <v>0</v>
      </c>
      <c r="AI41">
        <v>0</v>
      </c>
      <c r="AJ41">
        <v>0</v>
      </c>
      <c r="AK41">
        <v>23.069392719621757</v>
      </c>
      <c r="AL41">
        <v>1.0012694999999998</v>
      </c>
      <c r="AM41">
        <v>0</v>
      </c>
      <c r="AN41">
        <v>0</v>
      </c>
      <c r="AO41">
        <v>0</v>
      </c>
      <c r="AP41">
        <v>0.10830026445733223</v>
      </c>
      <c r="AQ41">
        <v>18.3261155</v>
      </c>
      <c r="AR41">
        <v>0.93343249999999967</v>
      </c>
      <c r="AS41">
        <v>1.990257280404401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905.02285489162273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487.68027975279932</v>
      </c>
      <c r="L42">
        <v>6.039945063396245</v>
      </c>
      <c r="M42">
        <v>61.379999999999995</v>
      </c>
      <c r="N42">
        <v>49.936725265306123</v>
      </c>
      <c r="O42">
        <v>35.270814926062847</v>
      </c>
      <c r="P42">
        <v>23.887622461824797</v>
      </c>
      <c r="Q42">
        <v>4.4617559055118106</v>
      </c>
      <c r="R42">
        <v>17.915815739279591</v>
      </c>
      <c r="S42">
        <v>11.155814890200709</v>
      </c>
      <c r="T42">
        <v>0</v>
      </c>
      <c r="U42">
        <v>49.81976832046206</v>
      </c>
      <c r="V42">
        <v>8.7611526315789483</v>
      </c>
      <c r="W42">
        <v>19.610828484333037</v>
      </c>
      <c r="X42">
        <v>41.570988193343894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6.9661842030397505</v>
      </c>
      <c r="AF42">
        <v>5.9208187500000022</v>
      </c>
      <c r="AG42">
        <v>29.215572540000004</v>
      </c>
      <c r="AH42">
        <v>0</v>
      </c>
      <c r="AI42">
        <v>0</v>
      </c>
      <c r="AJ42">
        <v>0</v>
      </c>
      <c r="AK42">
        <v>23.069392719621757</v>
      </c>
      <c r="AL42">
        <v>1.0012694999999998</v>
      </c>
      <c r="AM42">
        <v>0</v>
      </c>
      <c r="AN42">
        <v>0</v>
      </c>
      <c r="AO42">
        <v>0</v>
      </c>
      <c r="AP42">
        <v>0.10830026445733223</v>
      </c>
      <c r="AQ42">
        <v>18.3261155</v>
      </c>
      <c r="AR42">
        <v>16.335068749999994</v>
      </c>
      <c r="AS42">
        <v>1.990257280404401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920.42449114162275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487.68027975279932</v>
      </c>
      <c r="L43">
        <v>6.039945063396245</v>
      </c>
      <c r="M43">
        <v>61.379999999999995</v>
      </c>
      <c r="N43">
        <v>49.936725265306123</v>
      </c>
      <c r="O43">
        <v>35.270814926062847</v>
      </c>
      <c r="P43">
        <v>23.887622461824797</v>
      </c>
      <c r="Q43">
        <v>4.4617559055118106</v>
      </c>
      <c r="R43">
        <v>17.915815739279591</v>
      </c>
      <c r="S43">
        <v>11.155814890200709</v>
      </c>
      <c r="T43">
        <v>0</v>
      </c>
      <c r="U43">
        <v>49.81976832046206</v>
      </c>
      <c r="V43">
        <v>8.7611526315789483</v>
      </c>
      <c r="W43">
        <v>19.610828484333037</v>
      </c>
      <c r="X43">
        <v>41.570988193343894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0.813553015198753</v>
      </c>
      <c r="AF43">
        <v>5.9208187500000022</v>
      </c>
      <c r="AG43">
        <v>29.215572540000004</v>
      </c>
      <c r="AH43">
        <v>0</v>
      </c>
      <c r="AI43">
        <v>0</v>
      </c>
      <c r="AJ43">
        <v>0</v>
      </c>
      <c r="AK43">
        <v>23.069392719621757</v>
      </c>
      <c r="AL43">
        <v>1.0012694999999998</v>
      </c>
      <c r="AM43">
        <v>0</v>
      </c>
      <c r="AN43">
        <v>0</v>
      </c>
      <c r="AO43">
        <v>0</v>
      </c>
      <c r="AP43">
        <v>0.10830026445733223</v>
      </c>
      <c r="AQ43">
        <v>18.3261155</v>
      </c>
      <c r="AR43">
        <v>16.335068749999994</v>
      </c>
      <c r="AS43">
        <v>2.2745800000000003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914.55618267337729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487.67180824243877</v>
      </c>
      <c r="L44">
        <v>6.039945063396245</v>
      </c>
      <c r="M44">
        <v>61.379999999999995</v>
      </c>
      <c r="N44">
        <v>49.936725265306123</v>
      </c>
      <c r="O44">
        <v>35.270814926062847</v>
      </c>
      <c r="P44">
        <v>23.887622461824797</v>
      </c>
      <c r="Q44">
        <v>4.4617559055118106</v>
      </c>
      <c r="R44">
        <v>17.915815739279591</v>
      </c>
      <c r="S44">
        <v>11.155814890200709</v>
      </c>
      <c r="T44">
        <v>0</v>
      </c>
      <c r="U44">
        <v>49.81976832046206</v>
      </c>
      <c r="V44">
        <v>8.7611526315789483</v>
      </c>
      <c r="W44">
        <v>19.610828484333037</v>
      </c>
      <c r="X44">
        <v>41.570988193343894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0.813553015198753</v>
      </c>
      <c r="AF44">
        <v>5.9208187500000022</v>
      </c>
      <c r="AG44">
        <v>29.215572540000004</v>
      </c>
      <c r="AH44">
        <v>0</v>
      </c>
      <c r="AI44">
        <v>0</v>
      </c>
      <c r="AJ44">
        <v>0</v>
      </c>
      <c r="AK44">
        <v>23.069392719621757</v>
      </c>
      <c r="AL44">
        <v>1.0012694999999998</v>
      </c>
      <c r="AM44">
        <v>0</v>
      </c>
      <c r="AN44">
        <v>0</v>
      </c>
      <c r="AO44">
        <v>0</v>
      </c>
      <c r="AP44">
        <v>0.10830026445733223</v>
      </c>
      <c r="AQ44">
        <v>18.3261155</v>
      </c>
      <c r="AR44">
        <v>1.4001487499999996</v>
      </c>
      <c r="AS44">
        <v>7.0511980000000003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904.38940916301669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487.88901270287022</v>
      </c>
      <c r="L45">
        <v>6.0399910053629577</v>
      </c>
      <c r="M45">
        <v>61.379999999999995</v>
      </c>
      <c r="N45">
        <v>49.936725265306123</v>
      </c>
      <c r="O45">
        <v>35.270814926062847</v>
      </c>
      <c r="P45">
        <v>23.887622461824797</v>
      </c>
      <c r="Q45">
        <v>4.4617559055118106</v>
      </c>
      <c r="R45">
        <v>17.915815739279591</v>
      </c>
      <c r="S45">
        <v>11.155814890200709</v>
      </c>
      <c r="T45">
        <v>0</v>
      </c>
      <c r="U45">
        <v>49.81976832046206</v>
      </c>
      <c r="V45">
        <v>8.7611526315789483</v>
      </c>
      <c r="W45">
        <v>19.610828484333037</v>
      </c>
      <c r="X45">
        <v>41.570988193343894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0.813553015198753</v>
      </c>
      <c r="AF45">
        <v>5.9208187500000022</v>
      </c>
      <c r="AG45">
        <v>29.215572540000004</v>
      </c>
      <c r="AH45">
        <v>0</v>
      </c>
      <c r="AI45">
        <v>0</v>
      </c>
      <c r="AJ45">
        <v>0</v>
      </c>
      <c r="AK45">
        <v>23.069392719621757</v>
      </c>
      <c r="AL45">
        <v>1.0012694999999998</v>
      </c>
      <c r="AM45">
        <v>0</v>
      </c>
      <c r="AN45">
        <v>0</v>
      </c>
      <c r="AO45">
        <v>0</v>
      </c>
      <c r="AP45">
        <v>0.10830026445733223</v>
      </c>
      <c r="AQ45">
        <v>9.5833814999999998</v>
      </c>
      <c r="AR45">
        <v>0.93343249999999967</v>
      </c>
      <c r="AS45">
        <v>7.0511980000000003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895.39720931541478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487.88901270287022</v>
      </c>
      <c r="L46">
        <v>6.0399910053629577</v>
      </c>
      <c r="M46">
        <v>61.379999999999995</v>
      </c>
      <c r="N46">
        <v>49.936725265306123</v>
      </c>
      <c r="O46">
        <v>35.270814926062847</v>
      </c>
      <c r="P46">
        <v>23.887622461824797</v>
      </c>
      <c r="Q46">
        <v>4.4617559055118106</v>
      </c>
      <c r="R46">
        <v>17.915815739279591</v>
      </c>
      <c r="S46">
        <v>11.155814890200709</v>
      </c>
      <c r="T46">
        <v>0</v>
      </c>
      <c r="U46">
        <v>49.81976832046206</v>
      </c>
      <c r="V46">
        <v>8.7611526315789483</v>
      </c>
      <c r="W46">
        <v>19.610828484333037</v>
      </c>
      <c r="X46">
        <v>41.570988193343894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0.813553015198753</v>
      </c>
      <c r="AF46">
        <v>5.9208187500000022</v>
      </c>
      <c r="AG46">
        <v>29.215572540000004</v>
      </c>
      <c r="AH46">
        <v>0</v>
      </c>
      <c r="AI46">
        <v>0</v>
      </c>
      <c r="AJ46">
        <v>0</v>
      </c>
      <c r="AK46">
        <v>23.069392719621757</v>
      </c>
      <c r="AL46">
        <v>1.0012694999999998</v>
      </c>
      <c r="AM46">
        <v>0</v>
      </c>
      <c r="AN46">
        <v>0</v>
      </c>
      <c r="AO46">
        <v>0</v>
      </c>
      <c r="AP46">
        <v>0.10830026445733223</v>
      </c>
      <c r="AQ46">
        <v>9.5833814999999998</v>
      </c>
      <c r="AR46">
        <v>0.93343249999999967</v>
      </c>
      <c r="AS46">
        <v>10.463068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898.80907931541481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487.89288588554433</v>
      </c>
      <c r="L47">
        <v>6.0399648959958263</v>
      </c>
      <c r="M47">
        <v>61.379999999999995</v>
      </c>
      <c r="N47">
        <v>49.936725265306123</v>
      </c>
      <c r="O47">
        <v>35.270814926062847</v>
      </c>
      <c r="P47">
        <v>23.887622461824797</v>
      </c>
      <c r="Q47">
        <v>4.4617559055118106</v>
      </c>
      <c r="R47">
        <v>17.915815739279591</v>
      </c>
      <c r="S47">
        <v>11.155814890200709</v>
      </c>
      <c r="T47">
        <v>0</v>
      </c>
      <c r="U47">
        <v>49.81976832046206</v>
      </c>
      <c r="V47">
        <v>8.7611526315789483</v>
      </c>
      <c r="W47">
        <v>19.610828484333037</v>
      </c>
      <c r="X47">
        <v>41.570988193343894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0.813553015198753</v>
      </c>
      <c r="AF47">
        <v>5.9208187500000022</v>
      </c>
      <c r="AG47">
        <v>29.215572540000004</v>
      </c>
      <c r="AH47">
        <v>0</v>
      </c>
      <c r="AI47">
        <v>0</v>
      </c>
      <c r="AJ47">
        <v>0</v>
      </c>
      <c r="AK47">
        <v>23.069392719621757</v>
      </c>
      <c r="AL47">
        <v>1.0012694999999998</v>
      </c>
      <c r="AM47">
        <v>0</v>
      </c>
      <c r="AN47">
        <v>0</v>
      </c>
      <c r="AO47">
        <v>0</v>
      </c>
      <c r="AP47">
        <v>0.81225374018227003</v>
      </c>
      <c r="AQ47">
        <v>0</v>
      </c>
      <c r="AR47">
        <v>0.93343249999999967</v>
      </c>
      <c r="AS47">
        <v>10.463068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889.9334983644469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487.89297578633847</v>
      </c>
      <c r="L48">
        <v>6.0399648959958263</v>
      </c>
      <c r="M48">
        <v>61.379999999999995</v>
      </c>
      <c r="N48">
        <v>49.936725265306123</v>
      </c>
      <c r="O48">
        <v>35.270814926062847</v>
      </c>
      <c r="P48">
        <v>23.887622461824797</v>
      </c>
      <c r="Q48">
        <v>4.4617559055118106</v>
      </c>
      <c r="R48">
        <v>17.915815739279591</v>
      </c>
      <c r="S48">
        <v>11.155814890200709</v>
      </c>
      <c r="T48">
        <v>0</v>
      </c>
      <c r="U48">
        <v>49.81976832046206</v>
      </c>
      <c r="V48">
        <v>8.7611526315789483</v>
      </c>
      <c r="W48">
        <v>19.610828484333037</v>
      </c>
      <c r="X48">
        <v>41.570988193343894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0.813553015198753</v>
      </c>
      <c r="AF48">
        <v>5.9208187500000022</v>
      </c>
      <c r="AG48">
        <v>29.215572540000004</v>
      </c>
      <c r="AH48">
        <v>0</v>
      </c>
      <c r="AI48">
        <v>0</v>
      </c>
      <c r="AJ48">
        <v>0</v>
      </c>
      <c r="AK48">
        <v>23.069392719621757</v>
      </c>
      <c r="AL48">
        <v>1.0012694999999998</v>
      </c>
      <c r="AM48">
        <v>0</v>
      </c>
      <c r="AN48">
        <v>0</v>
      </c>
      <c r="AO48">
        <v>0</v>
      </c>
      <c r="AP48">
        <v>0.81225374018227003</v>
      </c>
      <c r="AQ48">
        <v>0</v>
      </c>
      <c r="AR48">
        <v>0.93343249999999967</v>
      </c>
      <c r="AS48">
        <v>10.463068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889.93358826524104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400.00302930356463</v>
      </c>
      <c r="L49">
        <v>6.0399150566048947</v>
      </c>
      <c r="M49">
        <v>61.379999999999995</v>
      </c>
      <c r="N49">
        <v>49.936725265306123</v>
      </c>
      <c r="O49">
        <v>35.270814926062847</v>
      </c>
      <c r="P49">
        <v>23.887622461824797</v>
      </c>
      <c r="Q49">
        <v>4.4617559055118106</v>
      </c>
      <c r="R49">
        <v>17.915815739279591</v>
      </c>
      <c r="S49">
        <v>11.155814890200709</v>
      </c>
      <c r="T49">
        <v>0</v>
      </c>
      <c r="U49">
        <v>49.81976832046206</v>
      </c>
      <c r="V49">
        <v>8.7611526315789483</v>
      </c>
      <c r="W49">
        <v>19.610828484333037</v>
      </c>
      <c r="X49">
        <v>41.570988193343894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0.813553015198753</v>
      </c>
      <c r="AF49">
        <v>5.9208187500000022</v>
      </c>
      <c r="AG49">
        <v>29.215572540000004</v>
      </c>
      <c r="AH49">
        <v>0</v>
      </c>
      <c r="AI49">
        <v>0</v>
      </c>
      <c r="AJ49">
        <v>0</v>
      </c>
      <c r="AK49">
        <v>23.069392719621757</v>
      </c>
      <c r="AL49">
        <v>1.0012694999999998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0.93343249999999967</v>
      </c>
      <c r="AS49">
        <v>10.463068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801.23133820289399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370.56636788661712</v>
      </c>
      <c r="L50">
        <v>6.0400053460024088</v>
      </c>
      <c r="M50">
        <v>61.379999999999995</v>
      </c>
      <c r="N50">
        <v>49.936725265306123</v>
      </c>
      <c r="O50">
        <v>35.270814926062847</v>
      </c>
      <c r="P50">
        <v>23.887622461824797</v>
      </c>
      <c r="Q50">
        <v>4.4617559055118106</v>
      </c>
      <c r="R50">
        <v>17.915815739279591</v>
      </c>
      <c r="S50">
        <v>11.155814890200709</v>
      </c>
      <c r="T50">
        <v>0</v>
      </c>
      <c r="U50">
        <v>49.81976832046206</v>
      </c>
      <c r="V50">
        <v>8.7611526315789483</v>
      </c>
      <c r="W50">
        <v>19.610828484333037</v>
      </c>
      <c r="X50">
        <v>41.570988193343894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0.813553015198753</v>
      </c>
      <c r="AF50">
        <v>5.9208187500000022</v>
      </c>
      <c r="AG50">
        <v>29.215572540000004</v>
      </c>
      <c r="AH50">
        <v>0</v>
      </c>
      <c r="AI50">
        <v>0</v>
      </c>
      <c r="AJ50">
        <v>0</v>
      </c>
      <c r="AK50">
        <v>23.069392719621757</v>
      </c>
      <c r="AL50">
        <v>1.0012694999999998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0.93343249999999967</v>
      </c>
      <c r="AS50">
        <v>2.5589027195955993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763.89060179493958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389.89959091862903</v>
      </c>
      <c r="L51">
        <v>6.0399450168743618</v>
      </c>
      <c r="M51">
        <v>61.379999999999995</v>
      </c>
      <c r="N51">
        <v>49.936725265306123</v>
      </c>
      <c r="O51">
        <v>35.270814926062847</v>
      </c>
      <c r="P51">
        <v>23.887622461824797</v>
      </c>
      <c r="Q51">
        <v>4.4614336676737159</v>
      </c>
      <c r="R51">
        <v>17.919229466600694</v>
      </c>
      <c r="S51">
        <v>11.158746710158434</v>
      </c>
      <c r="T51">
        <v>0</v>
      </c>
      <c r="U51">
        <v>49.81976832046206</v>
      </c>
      <c r="V51">
        <v>8.7611526315789483</v>
      </c>
      <c r="W51">
        <v>19.611460024853141</v>
      </c>
      <c r="X51">
        <v>41.570988193343894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0.813553015198753</v>
      </c>
      <c r="AF51">
        <v>5.9208187500000022</v>
      </c>
      <c r="AG51">
        <v>29.215572540000004</v>
      </c>
      <c r="AH51">
        <v>0</v>
      </c>
      <c r="AI51">
        <v>0</v>
      </c>
      <c r="AJ51">
        <v>0</v>
      </c>
      <c r="AK51">
        <v>23.069392719621757</v>
      </c>
      <c r="AL51">
        <v>1.0012694999999998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0.93343249999999967</v>
      </c>
      <c r="AS51">
        <v>1.990257280404401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782.66177390859298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448.11174552795944</v>
      </c>
      <c r="L52">
        <v>6.0398809822455615</v>
      </c>
      <c r="M52">
        <v>61.379999999999995</v>
      </c>
      <c r="N52">
        <v>49.936725265306123</v>
      </c>
      <c r="O52">
        <v>35.270814926062847</v>
      </c>
      <c r="P52">
        <v>23.887622461824797</v>
      </c>
      <c r="Q52">
        <v>4.4614336676737159</v>
      </c>
      <c r="R52">
        <v>17.919229466600694</v>
      </c>
      <c r="S52">
        <v>11.158746710158434</v>
      </c>
      <c r="T52">
        <v>0</v>
      </c>
      <c r="U52">
        <v>49.81976832046206</v>
      </c>
      <c r="V52">
        <v>8.7611526315789483</v>
      </c>
      <c r="W52">
        <v>19.611460024853141</v>
      </c>
      <c r="X52">
        <v>41.570988193343894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0.813553015198753</v>
      </c>
      <c r="AF52">
        <v>5.9208187500000022</v>
      </c>
      <c r="AG52">
        <v>29.215572540000004</v>
      </c>
      <c r="AH52">
        <v>0</v>
      </c>
      <c r="AI52">
        <v>0</v>
      </c>
      <c r="AJ52">
        <v>0</v>
      </c>
      <c r="AK52">
        <v>23.069392719621757</v>
      </c>
      <c r="AL52">
        <v>1.0012694999999998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0.93343249999999967</v>
      </c>
      <c r="AS52">
        <v>1.990257280404401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840.87386448329448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462.00418122250989</v>
      </c>
      <c r="L53">
        <v>6.0403281139891973</v>
      </c>
      <c r="M53">
        <v>61.379999999999995</v>
      </c>
      <c r="N53">
        <v>49.936725265306123</v>
      </c>
      <c r="O53">
        <v>35.270814926062847</v>
      </c>
      <c r="P53">
        <v>23.887622461824797</v>
      </c>
      <c r="Q53">
        <v>4.4635403928955864</v>
      </c>
      <c r="R53">
        <v>17.915815739279591</v>
      </c>
      <c r="S53">
        <v>11.157547876988335</v>
      </c>
      <c r="T53">
        <v>0</v>
      </c>
      <c r="U53">
        <v>49.81976832046206</v>
      </c>
      <c r="V53">
        <v>8.7611526315789483</v>
      </c>
      <c r="W53">
        <v>19.611460024853141</v>
      </c>
      <c r="X53">
        <v>41.570988193343894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0.813553015198753</v>
      </c>
      <c r="AF53">
        <v>5.9208187500000022</v>
      </c>
      <c r="AG53">
        <v>29.215572540000004</v>
      </c>
      <c r="AH53">
        <v>0</v>
      </c>
      <c r="AI53">
        <v>0</v>
      </c>
      <c r="AJ53">
        <v>0</v>
      </c>
      <c r="AK53">
        <v>23.069392719621757</v>
      </c>
      <c r="AL53">
        <v>1.0012694999999998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0.93343249999999967</v>
      </c>
      <c r="AS53">
        <v>1.990257280404401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854.76424147431931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433.1282721213164</v>
      </c>
      <c r="L54">
        <v>6.0403281139891973</v>
      </c>
      <c r="M54">
        <v>61.379999999999995</v>
      </c>
      <c r="N54">
        <v>49.936725265306123</v>
      </c>
      <c r="O54">
        <v>35.270814926062847</v>
      </c>
      <c r="P54">
        <v>23.887622461824797</v>
      </c>
      <c r="Q54">
        <v>4.4635403928955864</v>
      </c>
      <c r="R54">
        <v>17.918357074530519</v>
      </c>
      <c r="S54">
        <v>11.157547876988335</v>
      </c>
      <c r="T54">
        <v>0</v>
      </c>
      <c r="U54">
        <v>49.81976832046206</v>
      </c>
      <c r="V54">
        <v>8.7611526315789483</v>
      </c>
      <c r="W54">
        <v>19.611460024853141</v>
      </c>
      <c r="X54">
        <v>41.570988193343894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0.813553015198753</v>
      </c>
      <c r="AF54">
        <v>5.9208187500000022</v>
      </c>
      <c r="AG54">
        <v>29.215572540000004</v>
      </c>
      <c r="AH54">
        <v>0</v>
      </c>
      <c r="AI54">
        <v>0</v>
      </c>
      <c r="AJ54">
        <v>0</v>
      </c>
      <c r="AK54">
        <v>23.069392719621757</v>
      </c>
      <c r="AL54">
        <v>1.0012694999999998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0.93343249999999967</v>
      </c>
      <c r="AS54">
        <v>1.990257280404401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825.8908737083766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378.23506406460223</v>
      </c>
      <c r="L55">
        <v>6.0403281139891973</v>
      </c>
      <c r="M55">
        <v>61.379999999999995</v>
      </c>
      <c r="N55">
        <v>49.936725265306123</v>
      </c>
      <c r="O55">
        <v>35.270814926062847</v>
      </c>
      <c r="P55">
        <v>23.887622461824797</v>
      </c>
      <c r="Q55">
        <v>4.4635403928955864</v>
      </c>
      <c r="R55">
        <v>17.918357074530519</v>
      </c>
      <c r="S55">
        <v>11.157547876988335</v>
      </c>
      <c r="T55">
        <v>0</v>
      </c>
      <c r="U55">
        <v>49.81976832046206</v>
      </c>
      <c r="V55">
        <v>8.7611526315789483</v>
      </c>
      <c r="W55">
        <v>19.611460024853141</v>
      </c>
      <c r="X55">
        <v>41.570988193343894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0.813553015198753</v>
      </c>
      <c r="AF55">
        <v>5.9208187500000022</v>
      </c>
      <c r="AG55">
        <v>29.215572540000004</v>
      </c>
      <c r="AH55">
        <v>0</v>
      </c>
      <c r="AI55">
        <v>0</v>
      </c>
      <c r="AJ55">
        <v>0</v>
      </c>
      <c r="AK55">
        <v>23.069392719621757</v>
      </c>
      <c r="AL55">
        <v>1.0012694999999998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16.335068749999994</v>
      </c>
      <c r="AS55">
        <v>1.990257280404401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786.39930190166262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288.75380715679557</v>
      </c>
      <c r="L56">
        <v>3.849917357145924</v>
      </c>
      <c r="M56">
        <v>61.379999999999995</v>
      </c>
      <c r="N56">
        <v>49.936725265306123</v>
      </c>
      <c r="O56">
        <v>35.270814926062847</v>
      </c>
      <c r="P56">
        <v>23.887622461824797</v>
      </c>
      <c r="Q56">
        <v>2.8899999999999997</v>
      </c>
      <c r="R56">
        <v>17.918357074530519</v>
      </c>
      <c r="S56">
        <v>6.738833102493075</v>
      </c>
      <c r="T56">
        <v>0</v>
      </c>
      <c r="U56">
        <v>49.81976832046206</v>
      </c>
      <c r="V56">
        <v>8.7611526315789483</v>
      </c>
      <c r="W56">
        <v>19.613106786684785</v>
      </c>
      <c r="X56">
        <v>41.570988193343894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0.813553015198753</v>
      </c>
      <c r="AF56">
        <v>5.9208187500000022</v>
      </c>
      <c r="AG56">
        <v>29.215572540000004</v>
      </c>
      <c r="AH56">
        <v>0</v>
      </c>
      <c r="AI56">
        <v>0</v>
      </c>
      <c r="AJ56">
        <v>0</v>
      </c>
      <c r="AK56">
        <v>23.069392719621757</v>
      </c>
      <c r="AL56">
        <v>1.0012694999999998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16.335068749999994</v>
      </c>
      <c r="AS56">
        <v>1.990257280404401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688.73702583145337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274.31563990624488</v>
      </c>
      <c r="L57">
        <v>3.849917357145924</v>
      </c>
      <c r="M57">
        <v>61.379999999999995</v>
      </c>
      <c r="N57">
        <v>49.936725265306123</v>
      </c>
      <c r="O57">
        <v>35.270814926062847</v>
      </c>
      <c r="P57">
        <v>23.887622461824797</v>
      </c>
      <c r="Q57">
        <v>2.8899999999999997</v>
      </c>
      <c r="R57">
        <v>17.918357074530519</v>
      </c>
      <c r="S57">
        <v>6.738833102493075</v>
      </c>
      <c r="T57">
        <v>0</v>
      </c>
      <c r="U57">
        <v>49.81976832046206</v>
      </c>
      <c r="V57">
        <v>8.7611526315789483</v>
      </c>
      <c r="W57">
        <v>19.610828484333037</v>
      </c>
      <c r="X57">
        <v>41.570988193343894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0.813553015198753</v>
      </c>
      <c r="AF57">
        <v>5.9208187500000022</v>
      </c>
      <c r="AG57">
        <v>29.215572540000004</v>
      </c>
      <c r="AH57">
        <v>0</v>
      </c>
      <c r="AI57">
        <v>0</v>
      </c>
      <c r="AJ57">
        <v>0</v>
      </c>
      <c r="AK57">
        <v>23.069392719621757</v>
      </c>
      <c r="AL57">
        <v>1.0012694999999998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1.8668649999999993</v>
      </c>
      <c r="AS57">
        <v>1.990257280404401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659.82837652855096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274.31563990624488</v>
      </c>
      <c r="L58">
        <v>3.849917357145924</v>
      </c>
      <c r="M58">
        <v>61.379999999999995</v>
      </c>
      <c r="N58">
        <v>49.936725265306123</v>
      </c>
      <c r="O58">
        <v>35.270814926062847</v>
      </c>
      <c r="P58">
        <v>23.887622461824797</v>
      </c>
      <c r="Q58">
        <v>2.8899999999999997</v>
      </c>
      <c r="R58">
        <v>9.6249814788349521</v>
      </c>
      <c r="S58">
        <v>6.738833102493075</v>
      </c>
      <c r="T58">
        <v>0</v>
      </c>
      <c r="U58">
        <v>49.81976832046206</v>
      </c>
      <c r="V58">
        <v>4.8105856174999992</v>
      </c>
      <c r="W58">
        <v>19.610828484333037</v>
      </c>
      <c r="X58">
        <v>41.570988193343894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0.813553015198753</v>
      </c>
      <c r="AF58">
        <v>5.9208187500000022</v>
      </c>
      <c r="AG58">
        <v>29.215572540000004</v>
      </c>
      <c r="AH58">
        <v>0</v>
      </c>
      <c r="AI58">
        <v>0</v>
      </c>
      <c r="AJ58">
        <v>0</v>
      </c>
      <c r="AK58">
        <v>23.069392719621757</v>
      </c>
      <c r="AL58">
        <v>1.0012694999999998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1.4001487499999996</v>
      </c>
      <c r="AS58">
        <v>1.990257280404401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647.11771766877644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274.31563990624488</v>
      </c>
      <c r="L59">
        <v>3.849917357145924</v>
      </c>
      <c r="M59">
        <v>61.379999999999995</v>
      </c>
      <c r="N59">
        <v>49.936725265306123</v>
      </c>
      <c r="O59">
        <v>35.270814926062847</v>
      </c>
      <c r="P59">
        <v>23.887622461824797</v>
      </c>
      <c r="Q59">
        <v>2.8899999999999997</v>
      </c>
      <c r="R59">
        <v>9.6249814788349521</v>
      </c>
      <c r="S59">
        <v>6.738833102493075</v>
      </c>
      <c r="T59">
        <v>0</v>
      </c>
      <c r="U59">
        <v>49.81976832046206</v>
      </c>
      <c r="V59">
        <v>4.8105856174999992</v>
      </c>
      <c r="W59">
        <v>19.610828484333037</v>
      </c>
      <c r="X59">
        <v>41.570988193343894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0.813553015198753</v>
      </c>
      <c r="AF59">
        <v>5.9208187500000022</v>
      </c>
      <c r="AG59">
        <v>29.215572540000004</v>
      </c>
      <c r="AH59">
        <v>0</v>
      </c>
      <c r="AI59">
        <v>0</v>
      </c>
      <c r="AJ59">
        <v>0</v>
      </c>
      <c r="AK59">
        <v>23.069392719621757</v>
      </c>
      <c r="AL59">
        <v>1.0012694999999998</v>
      </c>
      <c r="AM59">
        <v>0</v>
      </c>
      <c r="AN59">
        <v>0</v>
      </c>
      <c r="AO59">
        <v>0</v>
      </c>
      <c r="AP59">
        <v>0</v>
      </c>
      <c r="AQ59">
        <v>9.3311872499999993</v>
      </c>
      <c r="AR59">
        <v>1.4001487499999996</v>
      </c>
      <c r="AS59">
        <v>1.990257280404401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656.44890491877641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274.31563990624488</v>
      </c>
      <c r="L60">
        <v>3.849917357145924</v>
      </c>
      <c r="M60">
        <v>61.379999999999995</v>
      </c>
      <c r="N60">
        <v>49.936725265306123</v>
      </c>
      <c r="O60">
        <v>35.270814926062847</v>
      </c>
      <c r="P60">
        <v>23.887622461824797</v>
      </c>
      <c r="Q60">
        <v>2.8899999999999997</v>
      </c>
      <c r="R60">
        <v>9.6249814788349521</v>
      </c>
      <c r="S60">
        <v>6.738833102493075</v>
      </c>
      <c r="T60">
        <v>0</v>
      </c>
      <c r="U60">
        <v>49.81976832046206</v>
      </c>
      <c r="V60">
        <v>4.8105856174999992</v>
      </c>
      <c r="W60">
        <v>19.610828484333037</v>
      </c>
      <c r="X60">
        <v>41.570988193343894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0.813553015198753</v>
      </c>
      <c r="AF60">
        <v>5.9208187500000022</v>
      </c>
      <c r="AG60">
        <v>29.215572540000004</v>
      </c>
      <c r="AH60">
        <v>0</v>
      </c>
      <c r="AI60">
        <v>0</v>
      </c>
      <c r="AJ60">
        <v>0</v>
      </c>
      <c r="AK60">
        <v>23.069392719621757</v>
      </c>
      <c r="AL60">
        <v>1.0012694999999998</v>
      </c>
      <c r="AM60">
        <v>0</v>
      </c>
      <c r="AN60">
        <v>0</v>
      </c>
      <c r="AO60">
        <v>0</v>
      </c>
      <c r="AP60">
        <v>0</v>
      </c>
      <c r="AQ60">
        <v>9.3311872499999993</v>
      </c>
      <c r="AR60">
        <v>1.4001487499999996</v>
      </c>
      <c r="AS60">
        <v>1.990257280404401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656.44890491877641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274.31563990624488</v>
      </c>
      <c r="L61">
        <v>3.849917357145924</v>
      </c>
      <c r="M61">
        <v>61.379999999999995</v>
      </c>
      <c r="N61">
        <v>49.936725265306123</v>
      </c>
      <c r="O61">
        <v>35.270814926062847</v>
      </c>
      <c r="P61">
        <v>23.887622461824797</v>
      </c>
      <c r="Q61">
        <v>2.8899999999999997</v>
      </c>
      <c r="R61">
        <v>9.6249814788349521</v>
      </c>
      <c r="S61">
        <v>6.738833102493075</v>
      </c>
      <c r="T61">
        <v>0</v>
      </c>
      <c r="U61">
        <v>49.81976832046206</v>
      </c>
      <c r="V61">
        <v>4.8105856174999992</v>
      </c>
      <c r="W61">
        <v>19.610828484333037</v>
      </c>
      <c r="X61">
        <v>41.570988193343894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0.813553015198753</v>
      </c>
      <c r="AF61">
        <v>5.9208187500000022</v>
      </c>
      <c r="AG61">
        <v>29.215572540000004</v>
      </c>
      <c r="AH61">
        <v>0</v>
      </c>
      <c r="AI61">
        <v>0</v>
      </c>
      <c r="AJ61">
        <v>0</v>
      </c>
      <c r="AK61">
        <v>23.069392719621757</v>
      </c>
      <c r="AL61">
        <v>1.0012694999999998</v>
      </c>
      <c r="AM61">
        <v>0</v>
      </c>
      <c r="AN61">
        <v>0</v>
      </c>
      <c r="AO61">
        <v>0</v>
      </c>
      <c r="AP61">
        <v>0</v>
      </c>
      <c r="AQ61">
        <v>9.3311872499999993</v>
      </c>
      <c r="AR61">
        <v>1.4001487499999996</v>
      </c>
      <c r="AS61">
        <v>1.990257280404401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656.44890491877641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274.31563990624488</v>
      </c>
      <c r="L62">
        <v>3.849917357145924</v>
      </c>
      <c r="M62">
        <v>61.379999999999995</v>
      </c>
      <c r="N62">
        <v>49.936725265306123</v>
      </c>
      <c r="O62">
        <v>35.270814926062847</v>
      </c>
      <c r="P62">
        <v>23.887622461824797</v>
      </c>
      <c r="Q62">
        <v>2.8899999999999997</v>
      </c>
      <c r="R62">
        <v>9.6249814788349521</v>
      </c>
      <c r="S62">
        <v>6.738833102493075</v>
      </c>
      <c r="T62">
        <v>0</v>
      </c>
      <c r="U62">
        <v>49.81976832046206</v>
      </c>
      <c r="V62">
        <v>4.8105856174999992</v>
      </c>
      <c r="W62">
        <v>19.610828484333037</v>
      </c>
      <c r="X62">
        <v>41.570988193343894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0.813553015198753</v>
      </c>
      <c r="AF62">
        <v>5.9208187500000022</v>
      </c>
      <c r="AG62">
        <v>29.215572540000004</v>
      </c>
      <c r="AH62">
        <v>0</v>
      </c>
      <c r="AI62">
        <v>0</v>
      </c>
      <c r="AJ62">
        <v>0</v>
      </c>
      <c r="AK62">
        <v>23.069392719621757</v>
      </c>
      <c r="AL62">
        <v>1.0012694999999998</v>
      </c>
      <c r="AM62">
        <v>0</v>
      </c>
      <c r="AN62">
        <v>0</v>
      </c>
      <c r="AO62">
        <v>0</v>
      </c>
      <c r="AP62">
        <v>0</v>
      </c>
      <c r="AQ62">
        <v>18.704407221587303</v>
      </c>
      <c r="AR62">
        <v>1.4001487499999996</v>
      </c>
      <c r="AS62">
        <v>1.990257280404401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665.82212489036374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274.31563990624488</v>
      </c>
      <c r="L63">
        <v>3.849917357145924</v>
      </c>
      <c r="M63">
        <v>61.379999999999995</v>
      </c>
      <c r="N63">
        <v>49.936725265306123</v>
      </c>
      <c r="O63">
        <v>35.270814926062847</v>
      </c>
      <c r="P63">
        <v>23.887622461824797</v>
      </c>
      <c r="Q63">
        <v>2.8899999999999997</v>
      </c>
      <c r="R63">
        <v>17.918357074530519</v>
      </c>
      <c r="S63">
        <v>6.738833102493075</v>
      </c>
      <c r="T63">
        <v>0</v>
      </c>
      <c r="U63">
        <v>49.81976832046206</v>
      </c>
      <c r="V63">
        <v>8.7611526315789483</v>
      </c>
      <c r="W63">
        <v>19.610828484333037</v>
      </c>
      <c r="X63">
        <v>41.570988193343894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0.813553015198753</v>
      </c>
      <c r="AF63">
        <v>5.9208187500000022</v>
      </c>
      <c r="AG63">
        <v>29.215572540000004</v>
      </c>
      <c r="AH63">
        <v>0</v>
      </c>
      <c r="AI63">
        <v>0</v>
      </c>
      <c r="AJ63">
        <v>0</v>
      </c>
      <c r="AK63">
        <v>23.069392719621757</v>
      </c>
      <c r="AL63">
        <v>1.0012694999999998</v>
      </c>
      <c r="AM63">
        <v>0</v>
      </c>
      <c r="AN63">
        <v>0</v>
      </c>
      <c r="AO63">
        <v>0</v>
      </c>
      <c r="AP63">
        <v>0</v>
      </c>
      <c r="AQ63">
        <v>18.704407221587303</v>
      </c>
      <c r="AR63">
        <v>1.4001487499999996</v>
      </c>
      <c r="AS63">
        <v>1.990257280404401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678.06606750013827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274.31563990624488</v>
      </c>
      <c r="L64">
        <v>3.849917357145924</v>
      </c>
      <c r="M64">
        <v>61.379999999999995</v>
      </c>
      <c r="N64">
        <v>49.936725265306123</v>
      </c>
      <c r="O64">
        <v>35.270814926062847</v>
      </c>
      <c r="P64">
        <v>23.887622461824797</v>
      </c>
      <c r="Q64">
        <v>2.8899999999999997</v>
      </c>
      <c r="R64">
        <v>17.918357074530519</v>
      </c>
      <c r="S64">
        <v>6.738833102493075</v>
      </c>
      <c r="T64">
        <v>0</v>
      </c>
      <c r="U64">
        <v>49.81976832046206</v>
      </c>
      <c r="V64">
        <v>8.7611526315789483</v>
      </c>
      <c r="W64">
        <v>19.610828484333037</v>
      </c>
      <c r="X64">
        <v>41.570988193343894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0.813553015198753</v>
      </c>
      <c r="AF64">
        <v>5.9208187500000022</v>
      </c>
      <c r="AG64">
        <v>29.215572540000004</v>
      </c>
      <c r="AH64">
        <v>0</v>
      </c>
      <c r="AI64">
        <v>0</v>
      </c>
      <c r="AJ64">
        <v>0</v>
      </c>
      <c r="AK64">
        <v>23.069392719621757</v>
      </c>
      <c r="AL64">
        <v>1.0012694999999998</v>
      </c>
      <c r="AM64">
        <v>0</v>
      </c>
      <c r="AN64">
        <v>0</v>
      </c>
      <c r="AO64">
        <v>0</v>
      </c>
      <c r="AP64">
        <v>0</v>
      </c>
      <c r="AQ64">
        <v>28.750144500000001</v>
      </c>
      <c r="AR64">
        <v>1.4001487499999996</v>
      </c>
      <c r="AS64">
        <v>1.990257280404401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688.111804778551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274.31750013670916</v>
      </c>
      <c r="L65">
        <v>3.8499588481764935</v>
      </c>
      <c r="M65">
        <v>61.379999999999995</v>
      </c>
      <c r="N65">
        <v>49.936725265306123</v>
      </c>
      <c r="O65">
        <v>35.270814926062847</v>
      </c>
      <c r="P65">
        <v>23.887622461824797</v>
      </c>
      <c r="Q65">
        <v>2.8899999999999997</v>
      </c>
      <c r="R65">
        <v>17.918357074530519</v>
      </c>
      <c r="S65">
        <v>6.738833102493075</v>
      </c>
      <c r="T65">
        <v>0</v>
      </c>
      <c r="U65">
        <v>49.81976832046206</v>
      </c>
      <c r="V65">
        <v>8.7611526315789483</v>
      </c>
      <c r="W65">
        <v>19.610828484333037</v>
      </c>
      <c r="X65">
        <v>41.570988193343894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0.813553015198753</v>
      </c>
      <c r="AF65">
        <v>5.9208187500000022</v>
      </c>
      <c r="AG65">
        <v>29.215572540000004</v>
      </c>
      <c r="AH65">
        <v>0</v>
      </c>
      <c r="AI65">
        <v>0</v>
      </c>
      <c r="AJ65">
        <v>0</v>
      </c>
      <c r="AK65">
        <v>23.069392719621757</v>
      </c>
      <c r="AL65">
        <v>1.6687824999999998</v>
      </c>
      <c r="AM65">
        <v>0</v>
      </c>
      <c r="AN65">
        <v>0</v>
      </c>
      <c r="AO65">
        <v>0</v>
      </c>
      <c r="AP65">
        <v>0</v>
      </c>
      <c r="AQ65">
        <v>28.750144500000001</v>
      </c>
      <c r="AR65">
        <v>1.4001487499999996</v>
      </c>
      <c r="AS65">
        <v>1.990257280404401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688.78121950004584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274.31750013670916</v>
      </c>
      <c r="L66">
        <v>3.8499588481764935</v>
      </c>
      <c r="M66">
        <v>61.379999999999995</v>
      </c>
      <c r="N66">
        <v>49.936725265306123</v>
      </c>
      <c r="O66">
        <v>35.270814926062847</v>
      </c>
      <c r="P66">
        <v>23.887622461824797</v>
      </c>
      <c r="Q66">
        <v>2.8899999999999997</v>
      </c>
      <c r="R66">
        <v>17.918357074530519</v>
      </c>
      <c r="S66">
        <v>6.738833102493075</v>
      </c>
      <c r="T66">
        <v>0</v>
      </c>
      <c r="U66">
        <v>49.81976832046206</v>
      </c>
      <c r="V66">
        <v>8.7611526315789483</v>
      </c>
      <c r="W66">
        <v>19.610828484333037</v>
      </c>
      <c r="X66">
        <v>41.570988193343894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0.813553015198753</v>
      </c>
      <c r="AF66">
        <v>5.9208187500000022</v>
      </c>
      <c r="AG66">
        <v>29.215572540000004</v>
      </c>
      <c r="AH66">
        <v>0</v>
      </c>
      <c r="AI66">
        <v>0</v>
      </c>
      <c r="AJ66">
        <v>0</v>
      </c>
      <c r="AK66">
        <v>23.069392719621757</v>
      </c>
      <c r="AL66">
        <v>1.6687824999999998</v>
      </c>
      <c r="AM66">
        <v>0</v>
      </c>
      <c r="AN66">
        <v>0</v>
      </c>
      <c r="AO66">
        <v>0</v>
      </c>
      <c r="AP66">
        <v>0</v>
      </c>
      <c r="AQ66">
        <v>28.750144500000001</v>
      </c>
      <c r="AR66">
        <v>1.4001487499999996</v>
      </c>
      <c r="AS66">
        <v>1.990257280404401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688.78121950004584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315.36289076764746</v>
      </c>
      <c r="L67">
        <v>3.8499588481764935</v>
      </c>
      <c r="M67">
        <v>61.379999999999995</v>
      </c>
      <c r="N67">
        <v>49.936725265306123</v>
      </c>
      <c r="O67">
        <v>35.270814926062847</v>
      </c>
      <c r="P67">
        <v>23.887622461824797</v>
      </c>
      <c r="Q67">
        <v>2.8899999999999997</v>
      </c>
      <c r="R67">
        <v>17.918357074530519</v>
      </c>
      <c r="S67">
        <v>6.738833102493075</v>
      </c>
      <c r="T67">
        <v>0</v>
      </c>
      <c r="U67">
        <v>49.81976832046206</v>
      </c>
      <c r="V67">
        <v>8.7611526315789483</v>
      </c>
      <c r="W67">
        <v>19.610828484333037</v>
      </c>
      <c r="X67">
        <v>41.570988193343894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6.9661842030397505</v>
      </c>
      <c r="AF67">
        <v>5.9208187500000022</v>
      </c>
      <c r="AG67">
        <v>29.215572540000004</v>
      </c>
      <c r="AH67">
        <v>0</v>
      </c>
      <c r="AI67">
        <v>0</v>
      </c>
      <c r="AJ67">
        <v>0</v>
      </c>
      <c r="AK67">
        <v>23.069392719621757</v>
      </c>
      <c r="AL67">
        <v>1.6687824999999998</v>
      </c>
      <c r="AM67">
        <v>0</v>
      </c>
      <c r="AN67">
        <v>0</v>
      </c>
      <c r="AO67">
        <v>0</v>
      </c>
      <c r="AP67">
        <v>0</v>
      </c>
      <c r="AQ67">
        <v>28.750144500000001</v>
      </c>
      <c r="AR67">
        <v>1.4001487499999996</v>
      </c>
      <c r="AS67">
        <v>1.990257280404401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735.9792413188253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356.12994637470672</v>
      </c>
      <c r="L68">
        <v>6.039953127412053</v>
      </c>
      <c r="M68">
        <v>61.379999999999995</v>
      </c>
      <c r="N68">
        <v>49.936725265306123</v>
      </c>
      <c r="O68">
        <v>35.270814926062847</v>
      </c>
      <c r="P68">
        <v>23.887622461824797</v>
      </c>
      <c r="Q68">
        <v>4.4635403928955864</v>
      </c>
      <c r="R68">
        <v>17.918357074530519</v>
      </c>
      <c r="S68">
        <v>11.157547876988335</v>
      </c>
      <c r="T68">
        <v>0</v>
      </c>
      <c r="U68">
        <v>49.81976832046206</v>
      </c>
      <c r="V68">
        <v>8.7611526315789483</v>
      </c>
      <c r="W68">
        <v>19.610828484333037</v>
      </c>
      <c r="X68">
        <v>41.570988193343894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6.9661842030397505</v>
      </c>
      <c r="AF68">
        <v>5.9208187500000022</v>
      </c>
      <c r="AG68">
        <v>29.215572540000004</v>
      </c>
      <c r="AH68">
        <v>0</v>
      </c>
      <c r="AI68">
        <v>0</v>
      </c>
      <c r="AJ68">
        <v>0</v>
      </c>
      <c r="AK68">
        <v>23.069392719621757</v>
      </c>
      <c r="AL68">
        <v>1.6687824999999998</v>
      </c>
      <c r="AM68">
        <v>0</v>
      </c>
      <c r="AN68">
        <v>0</v>
      </c>
      <c r="AO68">
        <v>0</v>
      </c>
      <c r="AP68">
        <v>0</v>
      </c>
      <c r="AQ68">
        <v>28.750144500000001</v>
      </c>
      <c r="AR68">
        <v>1.4001487499999996</v>
      </c>
      <c r="AS68">
        <v>1.990257280404401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784.92854637251082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432.97285442967757</v>
      </c>
      <c r="L69">
        <v>5.9899986789652502</v>
      </c>
      <c r="M69">
        <v>61.379999999999995</v>
      </c>
      <c r="N69">
        <v>49.936725265306123</v>
      </c>
      <c r="O69">
        <v>35.270814926062847</v>
      </c>
      <c r="P69">
        <v>23.887622461824797</v>
      </c>
      <c r="Q69">
        <v>4.4635403928955864</v>
      </c>
      <c r="R69">
        <v>17.918357074530519</v>
      </c>
      <c r="S69">
        <v>11.157547876988335</v>
      </c>
      <c r="T69">
        <v>0</v>
      </c>
      <c r="U69">
        <v>49.81976832046206</v>
      </c>
      <c r="V69">
        <v>8.7611526315789483</v>
      </c>
      <c r="W69">
        <v>19.610828484333037</v>
      </c>
      <c r="X69">
        <v>41.570988193343894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6.9661842030397505</v>
      </c>
      <c r="AF69">
        <v>5.9208187500000022</v>
      </c>
      <c r="AG69">
        <v>29.215572540000004</v>
      </c>
      <c r="AH69">
        <v>0</v>
      </c>
      <c r="AI69">
        <v>0</v>
      </c>
      <c r="AJ69">
        <v>0</v>
      </c>
      <c r="AK69">
        <v>23.069392719621757</v>
      </c>
      <c r="AL69">
        <v>1.6687824999999998</v>
      </c>
      <c r="AM69">
        <v>0</v>
      </c>
      <c r="AN69">
        <v>0</v>
      </c>
      <c r="AO69">
        <v>0</v>
      </c>
      <c r="AP69">
        <v>0</v>
      </c>
      <c r="AQ69">
        <v>28.750144500000001</v>
      </c>
      <c r="AR69">
        <v>1.4001487499999996</v>
      </c>
      <c r="AS69">
        <v>1.990257280404401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861.721499979035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487.88865814358587</v>
      </c>
      <c r="L70">
        <v>6.0400279957929763</v>
      </c>
      <c r="M70">
        <v>61.379999999999995</v>
      </c>
      <c r="N70">
        <v>49.936725265306123</v>
      </c>
      <c r="O70">
        <v>35.270814926062847</v>
      </c>
      <c r="P70">
        <v>23.887622461824797</v>
      </c>
      <c r="Q70">
        <v>4.4617559055118106</v>
      </c>
      <c r="R70">
        <v>17.851613660683547</v>
      </c>
      <c r="S70">
        <v>11.155814890200709</v>
      </c>
      <c r="T70">
        <v>0</v>
      </c>
      <c r="U70">
        <v>49.81976832046206</v>
      </c>
      <c r="V70">
        <v>8.7611526315789483</v>
      </c>
      <c r="W70">
        <v>19.610828484333037</v>
      </c>
      <c r="X70">
        <v>41.570988193343894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6.9661842030397505</v>
      </c>
      <c r="AF70">
        <v>5.9208187500000022</v>
      </c>
      <c r="AG70">
        <v>29.215572540000004</v>
      </c>
      <c r="AH70">
        <v>8.0064599999999988</v>
      </c>
      <c r="AI70">
        <v>0</v>
      </c>
      <c r="AJ70">
        <v>0</v>
      </c>
      <c r="AK70">
        <v>23.069392719621757</v>
      </c>
      <c r="AL70">
        <v>1.6687824999999998</v>
      </c>
      <c r="AM70">
        <v>0</v>
      </c>
      <c r="AN70">
        <v>0</v>
      </c>
      <c r="AO70">
        <v>0</v>
      </c>
      <c r="AP70">
        <v>0</v>
      </c>
      <c r="AQ70">
        <v>28.750144500000001</v>
      </c>
      <c r="AR70">
        <v>1.4001487499999996</v>
      </c>
      <c r="AS70">
        <v>1.990257280404401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924.62353212175253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487.88865814358587</v>
      </c>
      <c r="L71">
        <v>6.039945063396245</v>
      </c>
      <c r="M71">
        <v>61.379999999999995</v>
      </c>
      <c r="N71">
        <v>49.936725265306123</v>
      </c>
      <c r="O71">
        <v>35.270814926062847</v>
      </c>
      <c r="P71">
        <v>23.887622461824797</v>
      </c>
      <c r="Q71">
        <v>4.4617559055118106</v>
      </c>
      <c r="R71">
        <v>17.915815739279591</v>
      </c>
      <c r="S71">
        <v>11.155814890200709</v>
      </c>
      <c r="T71">
        <v>0</v>
      </c>
      <c r="U71">
        <v>49.81976832046206</v>
      </c>
      <c r="V71">
        <v>8.7611526315789483</v>
      </c>
      <c r="W71">
        <v>19.610828484333037</v>
      </c>
      <c r="X71">
        <v>41.570988193343894</v>
      </c>
      <c r="Y71">
        <v>0</v>
      </c>
      <c r="Z71">
        <v>0</v>
      </c>
      <c r="AA71">
        <v>0</v>
      </c>
      <c r="AB71">
        <v>1.408618640210052</v>
      </c>
      <c r="AC71">
        <v>0</v>
      </c>
      <c r="AD71">
        <v>0</v>
      </c>
      <c r="AE71">
        <v>6.9661842030397505</v>
      </c>
      <c r="AF71">
        <v>11.841637500000004</v>
      </c>
      <c r="AG71">
        <v>29.215572540000004</v>
      </c>
      <c r="AH71">
        <v>16.012919999999998</v>
      </c>
      <c r="AI71">
        <v>0</v>
      </c>
      <c r="AJ71">
        <v>0</v>
      </c>
      <c r="AK71">
        <v>23.069392719621757</v>
      </c>
      <c r="AL71">
        <v>1.6687824999999998</v>
      </c>
      <c r="AM71">
        <v>0</v>
      </c>
      <c r="AN71">
        <v>0</v>
      </c>
      <c r="AO71">
        <v>0</v>
      </c>
      <c r="AP71">
        <v>0</v>
      </c>
      <c r="AQ71">
        <v>28.750144500000001</v>
      </c>
      <c r="AR71">
        <v>1.4001487499999996</v>
      </c>
      <c r="AS71">
        <v>1.990257280404401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940.0235486581621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487.68027975279932</v>
      </c>
      <c r="L72">
        <v>6.039945063396245</v>
      </c>
      <c r="M72">
        <v>61.379999999999995</v>
      </c>
      <c r="N72">
        <v>49.936725265306123</v>
      </c>
      <c r="O72">
        <v>35.270814926062847</v>
      </c>
      <c r="P72">
        <v>23.887622461824797</v>
      </c>
      <c r="Q72">
        <v>4.4617559055118106</v>
      </c>
      <c r="R72">
        <v>17.915815739279591</v>
      </c>
      <c r="S72">
        <v>11.155814890200709</v>
      </c>
      <c r="T72">
        <v>0</v>
      </c>
      <c r="U72">
        <v>49.81976832046206</v>
      </c>
      <c r="V72">
        <v>8.7611526315789483</v>
      </c>
      <c r="W72">
        <v>19.610828484333037</v>
      </c>
      <c r="X72">
        <v>41.570988193343894</v>
      </c>
      <c r="Y72">
        <v>0</v>
      </c>
      <c r="Z72">
        <v>0.46498374999999986</v>
      </c>
      <c r="AA72">
        <v>3.3398750000000006</v>
      </c>
      <c r="AB72">
        <v>5.5217852804201035</v>
      </c>
      <c r="AC72">
        <v>0</v>
      </c>
      <c r="AD72">
        <v>3.3506550000000006</v>
      </c>
      <c r="AE72">
        <v>6.9661842030397505</v>
      </c>
      <c r="AF72">
        <v>17.762456250000003</v>
      </c>
      <c r="AG72">
        <v>29.215572540000004</v>
      </c>
      <c r="AH72">
        <v>28.823255999999997</v>
      </c>
      <c r="AI72">
        <v>0</v>
      </c>
      <c r="AJ72">
        <v>0</v>
      </c>
      <c r="AK72">
        <v>23.069392719621757</v>
      </c>
      <c r="AL72">
        <v>5.0063474999999986</v>
      </c>
      <c r="AM72">
        <v>2.231252319579895</v>
      </c>
      <c r="AN72">
        <v>0</v>
      </c>
      <c r="AO72">
        <v>0</v>
      </c>
      <c r="AP72">
        <v>0</v>
      </c>
      <c r="AQ72">
        <v>28.750144500000001</v>
      </c>
      <c r="AR72">
        <v>1.4001487499999996</v>
      </c>
      <c r="AS72">
        <v>1.990257280404401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975.38382272716535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487.68027975279932</v>
      </c>
      <c r="L73">
        <v>6.039945063396245</v>
      </c>
      <c r="M73">
        <v>61.379999999999995</v>
      </c>
      <c r="N73">
        <v>49.936725265306123</v>
      </c>
      <c r="O73">
        <v>35.270814926062847</v>
      </c>
      <c r="P73">
        <v>23.887622461824797</v>
      </c>
      <c r="Q73">
        <v>4.4617559055118106</v>
      </c>
      <c r="R73">
        <v>17.915815739279591</v>
      </c>
      <c r="S73">
        <v>11.155814890200709</v>
      </c>
      <c r="T73">
        <v>0</v>
      </c>
      <c r="U73">
        <v>49.81976832046206</v>
      </c>
      <c r="V73">
        <v>8.7611526315789483</v>
      </c>
      <c r="W73">
        <v>19.610828484333037</v>
      </c>
      <c r="X73">
        <v>41.570988193343894</v>
      </c>
      <c r="Y73">
        <v>0</v>
      </c>
      <c r="Z73">
        <v>8.2692710099999989</v>
      </c>
      <c r="AA73">
        <v>8.6683116848101296</v>
      </c>
      <c r="AB73">
        <v>11.133722599999997</v>
      </c>
      <c r="AC73">
        <v>0</v>
      </c>
      <c r="AD73">
        <v>11.586565011960637</v>
      </c>
      <c r="AE73">
        <v>13.932368406079501</v>
      </c>
      <c r="AF73">
        <v>23.683275000000009</v>
      </c>
      <c r="AG73">
        <v>29.215572540000004</v>
      </c>
      <c r="AH73">
        <v>37.630361999999991</v>
      </c>
      <c r="AI73">
        <v>0</v>
      </c>
      <c r="AJ73">
        <v>0</v>
      </c>
      <c r="AK73">
        <v>23.069392719621757</v>
      </c>
      <c r="AL73">
        <v>40.050779999999989</v>
      </c>
      <c r="AM73">
        <v>4.4625042000000006</v>
      </c>
      <c r="AN73">
        <v>0</v>
      </c>
      <c r="AO73">
        <v>0</v>
      </c>
      <c r="AP73">
        <v>0</v>
      </c>
      <c r="AQ73">
        <v>28.750144500000001</v>
      </c>
      <c r="AR73">
        <v>1.4001487499999996</v>
      </c>
      <c r="AS73">
        <v>1.990257280404401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1061.3341873369757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487.68027975279932</v>
      </c>
      <c r="L74">
        <v>6.039945063396245</v>
      </c>
      <c r="M74">
        <v>61.379999999999995</v>
      </c>
      <c r="N74">
        <v>49.936725265306123</v>
      </c>
      <c r="O74">
        <v>35.270814926062847</v>
      </c>
      <c r="P74">
        <v>23.887622461824797</v>
      </c>
      <c r="Q74">
        <v>4.4617559055118106</v>
      </c>
      <c r="R74">
        <v>17.915815739279591</v>
      </c>
      <c r="S74">
        <v>11.155814890200709</v>
      </c>
      <c r="T74">
        <v>0</v>
      </c>
      <c r="U74">
        <v>49.81976832046206</v>
      </c>
      <c r="V74">
        <v>8.7611526315789483</v>
      </c>
      <c r="W74">
        <v>19.610828484333037</v>
      </c>
      <c r="X74">
        <v>41.570988193343894</v>
      </c>
      <c r="Y74">
        <v>0</v>
      </c>
      <c r="Z74">
        <v>8.2692710099999989</v>
      </c>
      <c r="AA74">
        <v>11.879267400000003</v>
      </c>
      <c r="AB74">
        <v>11.133722599999997</v>
      </c>
      <c r="AC74">
        <v>0</v>
      </c>
      <c r="AD74">
        <v>11.586565011960637</v>
      </c>
      <c r="AE74">
        <v>13.932368406079501</v>
      </c>
      <c r="AF74">
        <v>23.683275000000009</v>
      </c>
      <c r="AG74">
        <v>29.215572540000004</v>
      </c>
      <c r="AH74">
        <v>49.439890390200624</v>
      </c>
      <c r="AI74">
        <v>0</v>
      </c>
      <c r="AJ74">
        <v>0</v>
      </c>
      <c r="AK74">
        <v>23.069392719621757</v>
      </c>
      <c r="AL74">
        <v>40.050779999999989</v>
      </c>
      <c r="AM74">
        <v>6.6802334721680419</v>
      </c>
      <c r="AN74">
        <v>0</v>
      </c>
      <c r="AO74">
        <v>0</v>
      </c>
      <c r="AP74">
        <v>0</v>
      </c>
      <c r="AQ74">
        <v>28.750144500000001</v>
      </c>
      <c r="AR74">
        <v>1.4001487499999996</v>
      </c>
      <c r="AS74">
        <v>1.990257280404401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1078.5724007145343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487.68027975279932</v>
      </c>
      <c r="L75">
        <v>6.039945063396245</v>
      </c>
      <c r="M75">
        <v>61.379999999999995</v>
      </c>
      <c r="N75">
        <v>49.936725265306123</v>
      </c>
      <c r="O75">
        <v>35.270814926062847</v>
      </c>
      <c r="P75">
        <v>23.887622461824797</v>
      </c>
      <c r="Q75">
        <v>4.4617559055118106</v>
      </c>
      <c r="R75">
        <v>17.915815739279591</v>
      </c>
      <c r="S75">
        <v>11.155814890200709</v>
      </c>
      <c r="T75">
        <v>0</v>
      </c>
      <c r="U75">
        <v>49.81976832046206</v>
      </c>
      <c r="V75">
        <v>8.7611526315789483</v>
      </c>
      <c r="W75">
        <v>19.610828484333037</v>
      </c>
      <c r="X75">
        <v>41.570988193343894</v>
      </c>
      <c r="Y75">
        <v>0</v>
      </c>
      <c r="Z75">
        <v>5.5128473399999987</v>
      </c>
      <c r="AA75">
        <v>11.879267400000003</v>
      </c>
      <c r="AB75">
        <v>11.133722599999997</v>
      </c>
      <c r="AC75">
        <v>0</v>
      </c>
      <c r="AD75">
        <v>11.586565011960637</v>
      </c>
      <c r="AE75">
        <v>13.932368406079501</v>
      </c>
      <c r="AF75">
        <v>23.683275000000009</v>
      </c>
      <c r="AG75">
        <v>29.215572540000004</v>
      </c>
      <c r="AH75">
        <v>49.439890390200624</v>
      </c>
      <c r="AI75">
        <v>0</v>
      </c>
      <c r="AJ75">
        <v>0</v>
      </c>
      <c r="AK75">
        <v>23.069392719621757</v>
      </c>
      <c r="AL75">
        <v>40.050779999999989</v>
      </c>
      <c r="AM75">
        <v>6.6802334721680419</v>
      </c>
      <c r="AN75">
        <v>0</v>
      </c>
      <c r="AO75">
        <v>0</v>
      </c>
      <c r="AP75">
        <v>0</v>
      </c>
      <c r="AQ75">
        <v>28.750144500000001</v>
      </c>
      <c r="AR75">
        <v>1.4001487499999996</v>
      </c>
      <c r="AS75">
        <v>1.990257280404401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1075.8159770445343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487.68027975279932</v>
      </c>
      <c r="L76">
        <v>6.039945063396245</v>
      </c>
      <c r="M76">
        <v>61.379999999999995</v>
      </c>
      <c r="N76">
        <v>49.936725265306123</v>
      </c>
      <c r="O76">
        <v>35.270814926062847</v>
      </c>
      <c r="P76">
        <v>23.887622461824797</v>
      </c>
      <c r="Q76">
        <v>4.4617559055118106</v>
      </c>
      <c r="R76">
        <v>17.915815739279591</v>
      </c>
      <c r="S76">
        <v>11.155814890200709</v>
      </c>
      <c r="T76">
        <v>0</v>
      </c>
      <c r="U76">
        <v>49.81976832046206</v>
      </c>
      <c r="V76">
        <v>8.7611526315789483</v>
      </c>
      <c r="W76">
        <v>19.610828484333037</v>
      </c>
      <c r="X76">
        <v>41.570988193343894</v>
      </c>
      <c r="Y76">
        <v>0</v>
      </c>
      <c r="Z76">
        <v>5.5128473399999987</v>
      </c>
      <c r="AA76">
        <v>11.879267400000003</v>
      </c>
      <c r="AB76">
        <v>11.133722599999997</v>
      </c>
      <c r="AC76">
        <v>0</v>
      </c>
      <c r="AD76">
        <v>11.586565011960637</v>
      </c>
      <c r="AE76">
        <v>13.932368406079501</v>
      </c>
      <c r="AF76">
        <v>23.683275000000009</v>
      </c>
      <c r="AG76">
        <v>29.215572540000004</v>
      </c>
      <c r="AH76">
        <v>49.439890390200624</v>
      </c>
      <c r="AI76">
        <v>0</v>
      </c>
      <c r="AJ76">
        <v>0</v>
      </c>
      <c r="AK76">
        <v>23.069392719621757</v>
      </c>
      <c r="AL76">
        <v>40.050779999999989</v>
      </c>
      <c r="AM76">
        <v>6.6802334721680419</v>
      </c>
      <c r="AN76">
        <v>0</v>
      </c>
      <c r="AO76">
        <v>0</v>
      </c>
      <c r="AP76">
        <v>0</v>
      </c>
      <c r="AQ76">
        <v>28.750144500000001</v>
      </c>
      <c r="AR76">
        <v>1.4001487499999996</v>
      </c>
      <c r="AS76">
        <v>1.990257280404401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1075.8159770445343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487.68027975279932</v>
      </c>
      <c r="L77">
        <v>6.039945063396245</v>
      </c>
      <c r="M77">
        <v>61.379999999999995</v>
      </c>
      <c r="N77">
        <v>49.936725265306123</v>
      </c>
      <c r="O77">
        <v>35.270814926062847</v>
      </c>
      <c r="P77">
        <v>23.887622461824797</v>
      </c>
      <c r="Q77">
        <v>4.4617559055118106</v>
      </c>
      <c r="R77">
        <v>17.915815739279591</v>
      </c>
      <c r="S77">
        <v>11.155814890200709</v>
      </c>
      <c r="T77">
        <v>0</v>
      </c>
      <c r="U77">
        <v>51.420812729947222</v>
      </c>
      <c r="V77">
        <v>8.7611526315789483</v>
      </c>
      <c r="W77">
        <v>19.610828484333037</v>
      </c>
      <c r="X77">
        <v>41.570988193343894</v>
      </c>
      <c r="Y77">
        <v>0</v>
      </c>
      <c r="Z77">
        <v>5.5128473399999987</v>
      </c>
      <c r="AA77">
        <v>11.879267400000003</v>
      </c>
      <c r="AB77">
        <v>11.133722599999997</v>
      </c>
      <c r="AC77">
        <v>0</v>
      </c>
      <c r="AD77">
        <v>11.586565011960637</v>
      </c>
      <c r="AE77">
        <v>13.932368406079501</v>
      </c>
      <c r="AF77">
        <v>23.683275000000009</v>
      </c>
      <c r="AG77">
        <v>29.215572540000004</v>
      </c>
      <c r="AH77">
        <v>49.439890390200624</v>
      </c>
      <c r="AI77">
        <v>0</v>
      </c>
      <c r="AJ77">
        <v>0</v>
      </c>
      <c r="AK77">
        <v>23.069392719621757</v>
      </c>
      <c r="AL77">
        <v>30.038084999999995</v>
      </c>
      <c r="AM77">
        <v>6.6802334721680419</v>
      </c>
      <c r="AN77">
        <v>0</v>
      </c>
      <c r="AO77">
        <v>0</v>
      </c>
      <c r="AP77">
        <v>0</v>
      </c>
      <c r="AQ77">
        <v>28.750144500000001</v>
      </c>
      <c r="AR77">
        <v>16.335068749999994</v>
      </c>
      <c r="AS77">
        <v>1.990257280404401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1082.3392464540193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487.68027975279932</v>
      </c>
      <c r="L78">
        <v>6.039945063396245</v>
      </c>
      <c r="M78">
        <v>61.379999999999995</v>
      </c>
      <c r="N78">
        <v>49.936725265306123</v>
      </c>
      <c r="O78">
        <v>35.270814926062847</v>
      </c>
      <c r="P78">
        <v>23.887622461824797</v>
      </c>
      <c r="Q78">
        <v>4.4617559055118106</v>
      </c>
      <c r="R78">
        <v>17.915815739279591</v>
      </c>
      <c r="S78">
        <v>11.155814890200709</v>
      </c>
      <c r="T78">
        <v>0</v>
      </c>
      <c r="U78">
        <v>53.628012791802647</v>
      </c>
      <c r="V78">
        <v>8.7611526315789483</v>
      </c>
      <c r="W78">
        <v>19.610828484333037</v>
      </c>
      <c r="X78">
        <v>41.570988193343894</v>
      </c>
      <c r="Y78">
        <v>0</v>
      </c>
      <c r="Z78">
        <v>5.5128473399999987</v>
      </c>
      <c r="AA78">
        <v>11.879267400000003</v>
      </c>
      <c r="AB78">
        <v>11.133722599999997</v>
      </c>
      <c r="AC78">
        <v>0</v>
      </c>
      <c r="AD78">
        <v>11.180018740196822</v>
      </c>
      <c r="AE78">
        <v>13.932368406079501</v>
      </c>
      <c r="AF78">
        <v>23.683275000000009</v>
      </c>
      <c r="AG78">
        <v>29.215572540000004</v>
      </c>
      <c r="AH78">
        <v>49.439890390200624</v>
      </c>
      <c r="AI78">
        <v>0</v>
      </c>
      <c r="AJ78">
        <v>0</v>
      </c>
      <c r="AK78">
        <v>23.069392719621757</v>
      </c>
      <c r="AL78">
        <v>30.038084999999995</v>
      </c>
      <c r="AM78">
        <v>5.3950099497374344</v>
      </c>
      <c r="AN78">
        <v>0</v>
      </c>
      <c r="AO78">
        <v>0</v>
      </c>
      <c r="AP78">
        <v>0</v>
      </c>
      <c r="AQ78">
        <v>28.750144500000001</v>
      </c>
      <c r="AR78">
        <v>16.335068749999994</v>
      </c>
      <c r="AS78">
        <v>1.990257280404401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1082.8546767216803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487.68027975279932</v>
      </c>
      <c r="L79">
        <v>6.039945063396245</v>
      </c>
      <c r="M79">
        <v>61.379999999999995</v>
      </c>
      <c r="N79">
        <v>49.936725265306123</v>
      </c>
      <c r="O79">
        <v>35.270814926062847</v>
      </c>
      <c r="P79">
        <v>23.887622461824797</v>
      </c>
      <c r="Q79">
        <v>4.465454192982456</v>
      </c>
      <c r="R79">
        <v>17.915815739279591</v>
      </c>
      <c r="S79">
        <v>11.155814890200709</v>
      </c>
      <c r="T79">
        <v>0</v>
      </c>
      <c r="U79">
        <v>55.298273348979428</v>
      </c>
      <c r="V79">
        <v>8.7611526315789483</v>
      </c>
      <c r="W79">
        <v>19.610828484333037</v>
      </c>
      <c r="X79">
        <v>41.570988193343894</v>
      </c>
      <c r="Y79">
        <v>0</v>
      </c>
      <c r="Z79">
        <v>2.7564236699999993</v>
      </c>
      <c r="AA79">
        <v>0</v>
      </c>
      <c r="AB79">
        <v>5.5668615195798941</v>
      </c>
      <c r="AC79">
        <v>0</v>
      </c>
      <c r="AD79">
        <v>0</v>
      </c>
      <c r="AE79">
        <v>6.9661842030397505</v>
      </c>
      <c r="AF79">
        <v>13.157375000000002</v>
      </c>
      <c r="AG79">
        <v>29.215572540000004</v>
      </c>
      <c r="AH79">
        <v>37.630361999999991</v>
      </c>
      <c r="AI79">
        <v>0</v>
      </c>
      <c r="AJ79">
        <v>0</v>
      </c>
      <c r="AK79">
        <v>23.069392719621757</v>
      </c>
      <c r="AL79">
        <v>5.0063474999999986</v>
      </c>
      <c r="AM79">
        <v>2.231252319579895</v>
      </c>
      <c r="AN79">
        <v>0</v>
      </c>
      <c r="AO79">
        <v>0</v>
      </c>
      <c r="AP79">
        <v>0.16245083587406792</v>
      </c>
      <c r="AQ79">
        <v>28.750144500000001</v>
      </c>
      <c r="AR79">
        <v>0.93343249999999967</v>
      </c>
      <c r="AS79">
        <v>1.990257280404401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980.40977153818721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487.68027975279932</v>
      </c>
      <c r="L80">
        <v>6.039945063396245</v>
      </c>
      <c r="M80">
        <v>61.379999999999995</v>
      </c>
      <c r="N80">
        <v>49.936725265306123</v>
      </c>
      <c r="O80">
        <v>35.270814926062847</v>
      </c>
      <c r="P80">
        <v>23.887622461824797</v>
      </c>
      <c r="Q80">
        <v>4.465454192982456</v>
      </c>
      <c r="R80">
        <v>17.915815739279591</v>
      </c>
      <c r="S80">
        <v>11.155814890200709</v>
      </c>
      <c r="T80">
        <v>0</v>
      </c>
      <c r="U80">
        <v>56.10035923697221</v>
      </c>
      <c r="V80">
        <v>8.7611526315789483</v>
      </c>
      <c r="W80">
        <v>19.610828484333037</v>
      </c>
      <c r="X80">
        <v>41.570988193343894</v>
      </c>
      <c r="Y80">
        <v>0</v>
      </c>
      <c r="Z80">
        <v>2.7564236699999993</v>
      </c>
      <c r="AA80">
        <v>0</v>
      </c>
      <c r="AB80">
        <v>1.408618640210052</v>
      </c>
      <c r="AC80">
        <v>0</v>
      </c>
      <c r="AD80">
        <v>0</v>
      </c>
      <c r="AE80">
        <v>6.9661842030397505</v>
      </c>
      <c r="AF80">
        <v>5.9208187500000022</v>
      </c>
      <c r="AG80">
        <v>29.215572540000004</v>
      </c>
      <c r="AH80">
        <v>29.623901999999994</v>
      </c>
      <c r="AI80">
        <v>0</v>
      </c>
      <c r="AJ80">
        <v>0</v>
      </c>
      <c r="AK80">
        <v>23.069392719621757</v>
      </c>
      <c r="AL80">
        <v>1.0012694999999998</v>
      </c>
      <c r="AM80">
        <v>0</v>
      </c>
      <c r="AN80">
        <v>0</v>
      </c>
      <c r="AO80">
        <v>0</v>
      </c>
      <c r="AP80">
        <v>0.16245083587406792</v>
      </c>
      <c r="AQ80">
        <v>28.750144500000001</v>
      </c>
      <c r="AR80">
        <v>0.93343249999999967</v>
      </c>
      <c r="AS80">
        <v>1.990257280404401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955.57426797723031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487.68027975279932</v>
      </c>
      <c r="L81">
        <v>6.039945063396245</v>
      </c>
      <c r="M81">
        <v>61.379999999999995</v>
      </c>
      <c r="N81">
        <v>49.936725265306123</v>
      </c>
      <c r="O81">
        <v>35.270814926062847</v>
      </c>
      <c r="P81">
        <v>23.887622461824797</v>
      </c>
      <c r="Q81">
        <v>4.465454192982456</v>
      </c>
      <c r="R81">
        <v>17.915815739279591</v>
      </c>
      <c r="S81">
        <v>11.155814890200709</v>
      </c>
      <c r="T81">
        <v>0</v>
      </c>
      <c r="U81">
        <v>57.370695322026883</v>
      </c>
      <c r="V81">
        <v>8.7611526315789483</v>
      </c>
      <c r="W81">
        <v>19.610828484333037</v>
      </c>
      <c r="X81">
        <v>41.570988193343894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6.9661842030397505</v>
      </c>
      <c r="AF81">
        <v>5.9208187500000022</v>
      </c>
      <c r="AG81">
        <v>29.215572540000004</v>
      </c>
      <c r="AH81">
        <v>16.012919999999998</v>
      </c>
      <c r="AI81">
        <v>0</v>
      </c>
      <c r="AJ81">
        <v>0</v>
      </c>
      <c r="AK81">
        <v>23.069392719621757</v>
      </c>
      <c r="AL81">
        <v>1.0012694999999998</v>
      </c>
      <c r="AM81">
        <v>0</v>
      </c>
      <c r="AN81">
        <v>0</v>
      </c>
      <c r="AO81">
        <v>0</v>
      </c>
      <c r="AP81">
        <v>0.16245083587406792</v>
      </c>
      <c r="AQ81">
        <v>28.750144500000001</v>
      </c>
      <c r="AR81">
        <v>0.93343249999999967</v>
      </c>
      <c r="AS81">
        <v>1.990257280404401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939.06857975207492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487.68027975279932</v>
      </c>
      <c r="L82">
        <v>6.039945063396245</v>
      </c>
      <c r="M82">
        <v>61.379999999999995</v>
      </c>
      <c r="N82">
        <v>49.936725265306123</v>
      </c>
      <c r="O82">
        <v>35.270814926062847</v>
      </c>
      <c r="P82">
        <v>23.887622461824797</v>
      </c>
      <c r="Q82">
        <v>4.465454192982456</v>
      </c>
      <c r="R82">
        <v>17.915815739279591</v>
      </c>
      <c r="S82">
        <v>11.155814890200709</v>
      </c>
      <c r="T82">
        <v>0</v>
      </c>
      <c r="U82">
        <v>58.510683632697038</v>
      </c>
      <c r="V82">
        <v>8.7611526315789483</v>
      </c>
      <c r="W82">
        <v>19.610828484333037</v>
      </c>
      <c r="X82">
        <v>41.570988193343894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6.9661842030397505</v>
      </c>
      <c r="AF82">
        <v>5.9208187500000022</v>
      </c>
      <c r="AG82">
        <v>29.215572540000004</v>
      </c>
      <c r="AH82">
        <v>0</v>
      </c>
      <c r="AI82">
        <v>0</v>
      </c>
      <c r="AJ82">
        <v>0</v>
      </c>
      <c r="AK82">
        <v>23.069392719621757</v>
      </c>
      <c r="AL82">
        <v>1.0012694999999998</v>
      </c>
      <c r="AM82">
        <v>0</v>
      </c>
      <c r="AN82">
        <v>0</v>
      </c>
      <c r="AO82">
        <v>0</v>
      </c>
      <c r="AP82">
        <v>0.16245083587406792</v>
      </c>
      <c r="AQ82">
        <v>18.914568749999997</v>
      </c>
      <c r="AR82">
        <v>0.93343249999999967</v>
      </c>
      <c r="AS82">
        <v>1.990257280404401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914.36007231274493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487.68111406436958</v>
      </c>
      <c r="L83">
        <v>6.039945063396245</v>
      </c>
      <c r="M83">
        <v>61.379999999999995</v>
      </c>
      <c r="N83">
        <v>49.936725265306123</v>
      </c>
      <c r="O83">
        <v>35.270814926062847</v>
      </c>
      <c r="P83">
        <v>23.887622461824797</v>
      </c>
      <c r="Q83">
        <v>4.465454192982456</v>
      </c>
      <c r="R83">
        <v>17.915815739279591</v>
      </c>
      <c r="S83">
        <v>11.155814890200709</v>
      </c>
      <c r="T83">
        <v>0</v>
      </c>
      <c r="U83">
        <v>59.548442949190537</v>
      </c>
      <c r="V83">
        <v>8.7611526315789483</v>
      </c>
      <c r="W83">
        <v>19.610828484333037</v>
      </c>
      <c r="X83">
        <v>41.570988193343894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6.9661842030397505</v>
      </c>
      <c r="AF83">
        <v>5.9208187500000022</v>
      </c>
      <c r="AG83">
        <v>29.215572540000004</v>
      </c>
      <c r="AH83">
        <v>0</v>
      </c>
      <c r="AI83">
        <v>0</v>
      </c>
      <c r="AJ83">
        <v>0</v>
      </c>
      <c r="AK83">
        <v>23.069392719621757</v>
      </c>
      <c r="AL83">
        <v>1.0012694999999998</v>
      </c>
      <c r="AM83">
        <v>0</v>
      </c>
      <c r="AN83">
        <v>0</v>
      </c>
      <c r="AO83">
        <v>0</v>
      </c>
      <c r="AP83">
        <v>0.16245083587406792</v>
      </c>
      <c r="AQ83">
        <v>18.704407221587303</v>
      </c>
      <c r="AR83">
        <v>0.93343249999999967</v>
      </c>
      <c r="AS83">
        <v>1.990257280404401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915.18850441239613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487.68111406436958</v>
      </c>
      <c r="L84">
        <v>6.039945063396245</v>
      </c>
      <c r="M84">
        <v>61.379999999999995</v>
      </c>
      <c r="N84">
        <v>49.936725265306123</v>
      </c>
      <c r="O84">
        <v>35.270814926062847</v>
      </c>
      <c r="P84">
        <v>23.887622461824797</v>
      </c>
      <c r="Q84">
        <v>4.465454192982456</v>
      </c>
      <c r="R84">
        <v>17.915815739279591</v>
      </c>
      <c r="S84">
        <v>11.155814890200709</v>
      </c>
      <c r="T84">
        <v>0</v>
      </c>
      <c r="U84">
        <v>59.780908431747129</v>
      </c>
      <c r="V84">
        <v>8.7611526315789483</v>
      </c>
      <c r="W84">
        <v>19.610828484333037</v>
      </c>
      <c r="X84">
        <v>41.570988193343894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6.9661842030397505</v>
      </c>
      <c r="AF84">
        <v>5.9208187500000022</v>
      </c>
      <c r="AG84">
        <v>29.215572540000004</v>
      </c>
      <c r="AH84">
        <v>0</v>
      </c>
      <c r="AI84">
        <v>0</v>
      </c>
      <c r="AJ84">
        <v>0</v>
      </c>
      <c r="AK84">
        <v>23.069392719621757</v>
      </c>
      <c r="AL84">
        <v>1.0012694999999998</v>
      </c>
      <c r="AM84">
        <v>0</v>
      </c>
      <c r="AN84">
        <v>0</v>
      </c>
      <c r="AO84">
        <v>0</v>
      </c>
      <c r="AP84">
        <v>0.16245083587406792</v>
      </c>
      <c r="AQ84">
        <v>18.704407221587303</v>
      </c>
      <c r="AR84">
        <v>0.93343249999999967</v>
      </c>
      <c r="AS84">
        <v>1.990257280404401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915.42096989495269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487.68111406436958</v>
      </c>
      <c r="L85">
        <v>6.0401035187760082</v>
      </c>
      <c r="M85">
        <v>61.379999999999995</v>
      </c>
      <c r="N85">
        <v>49.936725265306123</v>
      </c>
      <c r="O85">
        <v>35.270814926062847</v>
      </c>
      <c r="P85">
        <v>23.887622461824797</v>
      </c>
      <c r="Q85">
        <v>4.465454192982456</v>
      </c>
      <c r="R85">
        <v>17.915815739279591</v>
      </c>
      <c r="S85">
        <v>11.155814890200709</v>
      </c>
      <c r="T85">
        <v>0</v>
      </c>
      <c r="U85">
        <v>59.780908431747129</v>
      </c>
      <c r="V85">
        <v>8.7611526315789483</v>
      </c>
      <c r="W85">
        <v>19.610828484333037</v>
      </c>
      <c r="X85">
        <v>41.570988193343894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6.9661842030397505</v>
      </c>
      <c r="AF85">
        <v>5.9208187500000022</v>
      </c>
      <c r="AG85">
        <v>29.215572540000004</v>
      </c>
      <c r="AH85">
        <v>0</v>
      </c>
      <c r="AI85">
        <v>0</v>
      </c>
      <c r="AJ85">
        <v>0</v>
      </c>
      <c r="AK85">
        <v>23.069392719621757</v>
      </c>
      <c r="AL85">
        <v>1.0012694999999998</v>
      </c>
      <c r="AM85">
        <v>0</v>
      </c>
      <c r="AN85">
        <v>0</v>
      </c>
      <c r="AO85">
        <v>0</v>
      </c>
      <c r="AP85">
        <v>0.16245083587406792</v>
      </c>
      <c r="AQ85">
        <v>18.704407221587303</v>
      </c>
      <c r="AR85">
        <v>16.335068749999994</v>
      </c>
      <c r="AS85">
        <v>2.5589027195955993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931.39141003952363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487.68111406436958</v>
      </c>
      <c r="L86">
        <v>6.0401035187760082</v>
      </c>
      <c r="M86">
        <v>61.379999999999995</v>
      </c>
      <c r="N86">
        <v>49.936725265306123</v>
      </c>
      <c r="O86">
        <v>35.270814926062847</v>
      </c>
      <c r="P86">
        <v>23.887622461824797</v>
      </c>
      <c r="Q86">
        <v>4.465454192982456</v>
      </c>
      <c r="R86">
        <v>17.915815739279591</v>
      </c>
      <c r="S86">
        <v>11.155814890200709</v>
      </c>
      <c r="T86">
        <v>0</v>
      </c>
      <c r="U86">
        <v>59.780908431747129</v>
      </c>
      <c r="V86">
        <v>8.7611526315789483</v>
      </c>
      <c r="W86">
        <v>19.610828484333037</v>
      </c>
      <c r="X86">
        <v>41.570988193343894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0.813553015198753</v>
      </c>
      <c r="AF86">
        <v>5.9208187500000022</v>
      </c>
      <c r="AG86">
        <v>29.215572540000004</v>
      </c>
      <c r="AH86">
        <v>0</v>
      </c>
      <c r="AI86">
        <v>0</v>
      </c>
      <c r="AJ86">
        <v>0</v>
      </c>
      <c r="AK86">
        <v>23.069392719621757</v>
      </c>
      <c r="AL86">
        <v>1.0012694999999998</v>
      </c>
      <c r="AM86">
        <v>0</v>
      </c>
      <c r="AN86">
        <v>0</v>
      </c>
      <c r="AO86">
        <v>0</v>
      </c>
      <c r="AP86">
        <v>0.16245083587406792</v>
      </c>
      <c r="AQ86">
        <v>18.704407221587303</v>
      </c>
      <c r="AR86">
        <v>16.335068749999994</v>
      </c>
      <c r="AS86">
        <v>2.5589027195955993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925.23877885168258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487.89057132334278</v>
      </c>
      <c r="L87">
        <v>6.0401035187760082</v>
      </c>
      <c r="M87">
        <v>61.379999999999995</v>
      </c>
      <c r="N87">
        <v>49.936725265306123</v>
      </c>
      <c r="O87">
        <v>35.270814926062847</v>
      </c>
      <c r="P87">
        <v>23.887622461824797</v>
      </c>
      <c r="Q87">
        <v>4.4640753718487396</v>
      </c>
      <c r="R87">
        <v>17.915815739279591</v>
      </c>
      <c r="S87">
        <v>11.167940179588262</v>
      </c>
      <c r="T87">
        <v>0</v>
      </c>
      <c r="U87">
        <v>59.780908431747129</v>
      </c>
      <c r="V87">
        <v>8.7611526315789483</v>
      </c>
      <c r="W87">
        <v>19.610828484333037</v>
      </c>
      <c r="X87">
        <v>41.570988193343894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0.813553015198753</v>
      </c>
      <c r="AF87">
        <v>5.9208187500000022</v>
      </c>
      <c r="AG87">
        <v>29.215572540000004</v>
      </c>
      <c r="AH87">
        <v>0</v>
      </c>
      <c r="AI87">
        <v>0</v>
      </c>
      <c r="AJ87">
        <v>0</v>
      </c>
      <c r="AK87">
        <v>23.069392719621757</v>
      </c>
      <c r="AL87">
        <v>1.0012694999999998</v>
      </c>
      <c r="AM87">
        <v>0</v>
      </c>
      <c r="AN87">
        <v>0</v>
      </c>
      <c r="AO87">
        <v>0</v>
      </c>
      <c r="AP87">
        <v>0.16245083587406792</v>
      </c>
      <c r="AQ87">
        <v>9.2471224999999997</v>
      </c>
      <c r="AR87">
        <v>1.4001487499999996</v>
      </c>
      <c r="AS87">
        <v>2.5589027195955993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901.06677785732222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487.89057132334278</v>
      </c>
      <c r="L88">
        <v>6.0400824453822848</v>
      </c>
      <c r="M88">
        <v>61.379999999999995</v>
      </c>
      <c r="N88">
        <v>49.936725265306123</v>
      </c>
      <c r="O88">
        <v>35.270814926062847</v>
      </c>
      <c r="P88">
        <v>23.887622461824797</v>
      </c>
      <c r="Q88">
        <v>4.4640753718487396</v>
      </c>
      <c r="R88">
        <v>17.915815739279591</v>
      </c>
      <c r="S88">
        <v>11.149382837719298</v>
      </c>
      <c r="T88">
        <v>0</v>
      </c>
      <c r="U88">
        <v>59.780908431747129</v>
      </c>
      <c r="V88">
        <v>8.7611526315789483</v>
      </c>
      <c r="W88">
        <v>19.610828484333037</v>
      </c>
      <c r="X88">
        <v>41.570988193343894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0.813553015198753</v>
      </c>
      <c r="AF88">
        <v>5.9208187500000022</v>
      </c>
      <c r="AG88">
        <v>29.215572540000004</v>
      </c>
      <c r="AH88">
        <v>0</v>
      </c>
      <c r="AI88">
        <v>0</v>
      </c>
      <c r="AJ88">
        <v>0</v>
      </c>
      <c r="AK88">
        <v>23.069392719621757</v>
      </c>
      <c r="AL88">
        <v>1.0012694999999998</v>
      </c>
      <c r="AM88">
        <v>0</v>
      </c>
      <c r="AN88">
        <v>0</v>
      </c>
      <c r="AO88">
        <v>0</v>
      </c>
      <c r="AP88">
        <v>0.16245083587406792</v>
      </c>
      <c r="AQ88">
        <v>9.2471224999999997</v>
      </c>
      <c r="AR88">
        <v>3.7337299999999987</v>
      </c>
      <c r="AS88">
        <v>2.5589027195955993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903.38178069205958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487.89057132334278</v>
      </c>
      <c r="L89">
        <v>6.0400867700692134</v>
      </c>
      <c r="M89">
        <v>61.379999999999995</v>
      </c>
      <c r="N89">
        <v>49.936725265306123</v>
      </c>
      <c r="O89">
        <v>35.270814926062847</v>
      </c>
      <c r="P89">
        <v>23.887622461824797</v>
      </c>
      <c r="Q89">
        <v>4.4635403928955864</v>
      </c>
      <c r="R89">
        <v>17.915815739279591</v>
      </c>
      <c r="S89">
        <v>11.149382837719298</v>
      </c>
      <c r="T89">
        <v>0</v>
      </c>
      <c r="U89">
        <v>59.780908431747129</v>
      </c>
      <c r="V89">
        <v>8.7611526315789483</v>
      </c>
      <c r="W89">
        <v>19.610828484333037</v>
      </c>
      <c r="X89">
        <v>41.570988193343894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0.813553015198753</v>
      </c>
      <c r="AF89">
        <v>5.9208187500000022</v>
      </c>
      <c r="AG89">
        <v>29.215572540000004</v>
      </c>
      <c r="AH89">
        <v>0</v>
      </c>
      <c r="AI89">
        <v>0</v>
      </c>
      <c r="AJ89">
        <v>0</v>
      </c>
      <c r="AK89">
        <v>23.069392719621757</v>
      </c>
      <c r="AL89">
        <v>1.0012694999999998</v>
      </c>
      <c r="AM89">
        <v>0</v>
      </c>
      <c r="AN89">
        <v>0</v>
      </c>
      <c r="AO89">
        <v>0</v>
      </c>
      <c r="AP89">
        <v>0</v>
      </c>
      <c r="AQ89">
        <v>9.2471224999999997</v>
      </c>
      <c r="AR89">
        <v>3.7337299999999987</v>
      </c>
      <c r="AS89">
        <v>3.1275472804044013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903.78744376272812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487.89057132334278</v>
      </c>
      <c r="L90">
        <v>6.0401035187760082</v>
      </c>
      <c r="M90">
        <v>61.379999999999995</v>
      </c>
      <c r="N90">
        <v>49.936725265306123</v>
      </c>
      <c r="O90">
        <v>35.270814926062847</v>
      </c>
      <c r="P90">
        <v>23.887622461824797</v>
      </c>
      <c r="Q90">
        <v>4.4640753718487396</v>
      </c>
      <c r="R90">
        <v>17.915815739279591</v>
      </c>
      <c r="S90">
        <v>11.149382837719298</v>
      </c>
      <c r="T90">
        <v>0</v>
      </c>
      <c r="U90">
        <v>59.780908431747129</v>
      </c>
      <c r="V90">
        <v>8.7611526315789483</v>
      </c>
      <c r="W90">
        <v>19.610828484333037</v>
      </c>
      <c r="X90">
        <v>41.570988193343894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0.813553015198753</v>
      </c>
      <c r="AF90">
        <v>5.9208187500000022</v>
      </c>
      <c r="AG90">
        <v>29.215572540000004</v>
      </c>
      <c r="AH90">
        <v>0</v>
      </c>
      <c r="AI90">
        <v>0</v>
      </c>
      <c r="AJ90">
        <v>0</v>
      </c>
      <c r="AK90">
        <v>23.069392719621757</v>
      </c>
      <c r="AL90">
        <v>1.0012694999999998</v>
      </c>
      <c r="AM90">
        <v>0</v>
      </c>
      <c r="AN90">
        <v>0</v>
      </c>
      <c r="AO90">
        <v>0</v>
      </c>
      <c r="AP90">
        <v>0</v>
      </c>
      <c r="AQ90">
        <v>9.2471224999999997</v>
      </c>
      <c r="AR90">
        <v>3.7337299999999987</v>
      </c>
      <c r="AS90">
        <v>3.1275472804044013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903.78799549038797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487.89057132334278</v>
      </c>
      <c r="L91">
        <v>6.2799325937347303</v>
      </c>
      <c r="M91">
        <v>61.379999999999995</v>
      </c>
      <c r="N91">
        <v>49.936725265306123</v>
      </c>
      <c r="O91">
        <v>35.270814926062847</v>
      </c>
      <c r="P91">
        <v>23.887622461824797</v>
      </c>
      <c r="Q91">
        <v>4.4640753718487396</v>
      </c>
      <c r="R91">
        <v>17.916110241855332</v>
      </c>
      <c r="S91">
        <v>11.149382837719298</v>
      </c>
      <c r="T91">
        <v>0</v>
      </c>
      <c r="U91">
        <v>59.780908431747129</v>
      </c>
      <c r="V91">
        <v>8.7611526315789483</v>
      </c>
      <c r="W91">
        <v>19.610828484333037</v>
      </c>
      <c r="X91">
        <v>41.570988193343894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0.813553015198753</v>
      </c>
      <c r="AF91">
        <v>5.9208187500000022</v>
      </c>
      <c r="AG91">
        <v>29.215572540000004</v>
      </c>
      <c r="AH91">
        <v>0</v>
      </c>
      <c r="AI91">
        <v>0</v>
      </c>
      <c r="AJ91">
        <v>0</v>
      </c>
      <c r="AK91">
        <v>23.069392719621757</v>
      </c>
      <c r="AL91">
        <v>1.0012694999999998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3.7337299999999987</v>
      </c>
      <c r="AS91">
        <v>3.1275472804044013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894.78099656792256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487.89057132334278</v>
      </c>
      <c r="L92">
        <v>6.2499410715476422</v>
      </c>
      <c r="M92">
        <v>61.379999999999995</v>
      </c>
      <c r="N92">
        <v>49.936725265306123</v>
      </c>
      <c r="O92">
        <v>35.270814926062847</v>
      </c>
      <c r="P92">
        <v>23.887622461824797</v>
      </c>
      <c r="Q92">
        <v>4.4640753718487396</v>
      </c>
      <c r="R92">
        <v>17.916110241855332</v>
      </c>
      <c r="S92">
        <v>11.149382837719298</v>
      </c>
      <c r="T92">
        <v>0</v>
      </c>
      <c r="U92">
        <v>59.780908431747129</v>
      </c>
      <c r="V92">
        <v>8.7611526315789483</v>
      </c>
      <c r="W92">
        <v>19.610828484333037</v>
      </c>
      <c r="X92">
        <v>41.570988193343894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0.813553015198753</v>
      </c>
      <c r="AF92">
        <v>5.9208187500000022</v>
      </c>
      <c r="AG92">
        <v>29.215572540000004</v>
      </c>
      <c r="AH92">
        <v>0</v>
      </c>
      <c r="AI92">
        <v>0</v>
      </c>
      <c r="AJ92">
        <v>0</v>
      </c>
      <c r="AK92">
        <v>23.069392719621757</v>
      </c>
      <c r="AL92">
        <v>1.0012694999999998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3.7337299999999987</v>
      </c>
      <c r="AS92">
        <v>3.1275472804044013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894.75100504573538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487.89057132334278</v>
      </c>
      <c r="L93">
        <v>6.0403281139891973</v>
      </c>
      <c r="M93">
        <v>61.379999999999995</v>
      </c>
      <c r="N93">
        <v>49.936725265306123</v>
      </c>
      <c r="O93">
        <v>35.270814926062847</v>
      </c>
      <c r="P93">
        <v>23.887622461824797</v>
      </c>
      <c r="Q93">
        <v>4.4640753718487396</v>
      </c>
      <c r="R93">
        <v>17.916110241855332</v>
      </c>
      <c r="S93">
        <v>11.149382837719298</v>
      </c>
      <c r="T93">
        <v>0</v>
      </c>
      <c r="U93">
        <v>59.780908431747129</v>
      </c>
      <c r="V93">
        <v>8.7611526315789483</v>
      </c>
      <c r="W93">
        <v>19.610828484333037</v>
      </c>
      <c r="X93">
        <v>41.570988193343894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0.813553015198753</v>
      </c>
      <c r="AF93">
        <v>5.9208187500000022</v>
      </c>
      <c r="AG93">
        <v>29.215572540000004</v>
      </c>
      <c r="AH93">
        <v>0</v>
      </c>
      <c r="AI93">
        <v>0</v>
      </c>
      <c r="AJ93">
        <v>0</v>
      </c>
      <c r="AK93">
        <v>23.069392719621757</v>
      </c>
      <c r="AL93">
        <v>1.0012694999999998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3.7337299999999987</v>
      </c>
      <c r="AS93">
        <v>3.1275472804044013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894.54139208817696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487.89057132334278</v>
      </c>
      <c r="L94">
        <v>6.0403281139891973</v>
      </c>
      <c r="M94">
        <v>61.379999999999995</v>
      </c>
      <c r="N94">
        <v>49.936725265306123</v>
      </c>
      <c r="O94">
        <v>35.270814926062847</v>
      </c>
      <c r="P94">
        <v>23.887622461824797</v>
      </c>
      <c r="Q94">
        <v>4.4640753718487396</v>
      </c>
      <c r="R94">
        <v>17.916110241855332</v>
      </c>
      <c r="S94">
        <v>11.149382837719298</v>
      </c>
      <c r="T94">
        <v>0</v>
      </c>
      <c r="U94">
        <v>59.780908431747129</v>
      </c>
      <c r="V94">
        <v>8.7611526315789483</v>
      </c>
      <c r="W94">
        <v>19.610828484333037</v>
      </c>
      <c r="X94">
        <v>41.570988193343894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0.813553015198753</v>
      </c>
      <c r="AF94">
        <v>5.9208187500000022</v>
      </c>
      <c r="AG94">
        <v>29.215572540000004</v>
      </c>
      <c r="AH94">
        <v>0</v>
      </c>
      <c r="AI94">
        <v>0</v>
      </c>
      <c r="AJ94">
        <v>0</v>
      </c>
      <c r="AK94">
        <v>23.069392719621757</v>
      </c>
      <c r="AL94">
        <v>1.0012694999999998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3.7337299999999987</v>
      </c>
      <c r="AS94">
        <v>3.1275472804044013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894.54139208817696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416.39015507251486</v>
      </c>
      <c r="L95">
        <v>6.0403281139891973</v>
      </c>
      <c r="M95">
        <v>61.379999999999995</v>
      </c>
      <c r="N95">
        <v>49.936725265306123</v>
      </c>
      <c r="O95">
        <v>35.270814926062847</v>
      </c>
      <c r="P95">
        <v>23.887622461824797</v>
      </c>
      <c r="Q95">
        <v>4.4640753718487396</v>
      </c>
      <c r="R95">
        <v>17.916110241855332</v>
      </c>
      <c r="S95">
        <v>11.149382837719298</v>
      </c>
      <c r="T95">
        <v>0</v>
      </c>
      <c r="U95">
        <v>59.629426734190098</v>
      </c>
      <c r="V95">
        <v>8.7610736792346646</v>
      </c>
      <c r="W95">
        <v>19.624817619475849</v>
      </c>
      <c r="X95">
        <v>41.570988193343894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0.813553015198753</v>
      </c>
      <c r="AF95">
        <v>0</v>
      </c>
      <c r="AG95">
        <v>29.215572540000004</v>
      </c>
      <c r="AH95">
        <v>0</v>
      </c>
      <c r="AI95">
        <v>0</v>
      </c>
      <c r="AJ95">
        <v>0</v>
      </c>
      <c r="AK95">
        <v>23.069392719621757</v>
      </c>
      <c r="AL95">
        <v>1.0012694999999998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4.6671624999999981</v>
      </c>
      <c r="AS95">
        <v>1.990257280404401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816.77872807259052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336.87384341495368</v>
      </c>
      <c r="L96">
        <v>6.0403281139891973</v>
      </c>
      <c r="M96">
        <v>61.379999999999995</v>
      </c>
      <c r="N96">
        <v>49.936725265306123</v>
      </c>
      <c r="O96">
        <v>35.270814926062847</v>
      </c>
      <c r="P96">
        <v>23.887622461824797</v>
      </c>
      <c r="Q96">
        <v>4.4640753718487396</v>
      </c>
      <c r="R96">
        <v>17.916110241855332</v>
      </c>
      <c r="S96">
        <v>11.149382837719298</v>
      </c>
      <c r="T96">
        <v>0</v>
      </c>
      <c r="U96">
        <v>59.629426734190098</v>
      </c>
      <c r="V96">
        <v>8.7610736792346646</v>
      </c>
      <c r="W96">
        <v>19.614758246335821</v>
      </c>
      <c r="X96">
        <v>41.570988193343894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0.813553015198753</v>
      </c>
      <c r="AF96">
        <v>0</v>
      </c>
      <c r="AG96">
        <v>29.215572540000004</v>
      </c>
      <c r="AH96">
        <v>0</v>
      </c>
      <c r="AI96">
        <v>0</v>
      </c>
      <c r="AJ96">
        <v>0</v>
      </c>
      <c r="AK96">
        <v>23.069392719621757</v>
      </c>
      <c r="AL96">
        <v>1.0012694999999998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4.6671624999999981</v>
      </c>
      <c r="AS96">
        <v>1.990257280404401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737.25235704188935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274.31179806973398</v>
      </c>
      <c r="L97">
        <v>3.849917357145924</v>
      </c>
      <c r="M97">
        <v>61.379999999999995</v>
      </c>
      <c r="N97">
        <v>49.936725265306123</v>
      </c>
      <c r="O97">
        <v>35.270814926062847</v>
      </c>
      <c r="P97">
        <v>23.887622461824797</v>
      </c>
      <c r="Q97">
        <v>2.8902944665825974</v>
      </c>
      <c r="R97">
        <v>17.916110241855332</v>
      </c>
      <c r="S97">
        <v>6.740139713819369</v>
      </c>
      <c r="T97">
        <v>0</v>
      </c>
      <c r="U97">
        <v>59.629426734190098</v>
      </c>
      <c r="V97">
        <v>8.7610736792346646</v>
      </c>
      <c r="W97">
        <v>19.614758246335821</v>
      </c>
      <c r="X97">
        <v>41.570988193343894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0.813553015198753</v>
      </c>
      <c r="AF97">
        <v>0</v>
      </c>
      <c r="AG97">
        <v>29.215572540000004</v>
      </c>
      <c r="AH97">
        <v>0</v>
      </c>
      <c r="AI97">
        <v>0</v>
      </c>
      <c r="AJ97">
        <v>0</v>
      </c>
      <c r="AK97">
        <v>23.069392719621757</v>
      </c>
      <c r="AL97">
        <v>1.0012694999999998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3.7337299999999987</v>
      </c>
      <c r="AS97">
        <v>3.1275472804044013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666.72073441066027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274.31179806973398</v>
      </c>
      <c r="L98">
        <v>3.849917357145924</v>
      </c>
      <c r="M98">
        <v>61.379999999999995</v>
      </c>
      <c r="N98">
        <v>49.936725265306123</v>
      </c>
      <c r="O98">
        <v>35.270814926062847</v>
      </c>
      <c r="P98">
        <v>23.887622461824797</v>
      </c>
      <c r="Q98">
        <v>2.8902944665825974</v>
      </c>
      <c r="R98">
        <v>17.916110241855332</v>
      </c>
      <c r="S98">
        <v>6.740139713819369</v>
      </c>
      <c r="T98">
        <v>0</v>
      </c>
      <c r="U98">
        <v>59.629426734190098</v>
      </c>
      <c r="V98">
        <v>8.7610736792346646</v>
      </c>
      <c r="W98">
        <v>19.614758246335821</v>
      </c>
      <c r="X98">
        <v>41.570988193343894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0.813553015198753</v>
      </c>
      <c r="AF98">
        <v>0</v>
      </c>
      <c r="AG98">
        <v>29.215572540000004</v>
      </c>
      <c r="AH98">
        <v>0</v>
      </c>
      <c r="AI98">
        <v>0</v>
      </c>
      <c r="AJ98">
        <v>0</v>
      </c>
      <c r="AK98">
        <v>23.069392719621757</v>
      </c>
      <c r="AL98">
        <v>1.0012694999999998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3.7337299999999987</v>
      </c>
      <c r="AS98">
        <v>3.1275472804044013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666.72073441066027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9.4625196749790632</v>
      </c>
      <c r="L99">
        <f t="shared" si="2"/>
        <v>0.12246491801473623</v>
      </c>
      <c r="M99">
        <f t="shared" si="2"/>
        <v>1.4730643313224181</v>
      </c>
      <c r="N99">
        <f t="shared" si="2"/>
        <v>1.1984814063673472</v>
      </c>
      <c r="O99">
        <f t="shared" si="2"/>
        <v>0.84649955822550971</v>
      </c>
      <c r="P99">
        <f t="shared" si="2"/>
        <v>0.5733037426318407</v>
      </c>
      <c r="Q99">
        <f t="shared" si="2"/>
        <v>9.0625253594390429E-2</v>
      </c>
      <c r="R99">
        <f t="shared" si="2"/>
        <v>0.37758136207072485</v>
      </c>
      <c r="S99">
        <f t="shared" si="2"/>
        <v>0.22460524936935106</v>
      </c>
      <c r="T99">
        <f t="shared" si="2"/>
        <v>0</v>
      </c>
      <c r="U99">
        <f t="shared" si="2"/>
        <v>1.2436619588529467</v>
      </c>
      <c r="V99">
        <f t="shared" si="2"/>
        <v>0.18573739358162281</v>
      </c>
      <c r="W99">
        <f t="shared" si="2"/>
        <v>0.43755574318354812</v>
      </c>
      <c r="X99">
        <f t="shared" si="2"/>
        <v>0.94548272455388116</v>
      </c>
      <c r="Y99">
        <f t="shared" si="2"/>
        <v>0</v>
      </c>
      <c r="Z99">
        <f t="shared" si="2"/>
        <v>2.0905669399999997E-2</v>
      </c>
      <c r="AA99">
        <f t="shared" si="2"/>
        <v>3.5670032021202544E-2</v>
      </c>
      <c r="AB99">
        <f t="shared" si="2"/>
        <v>4.3148809659789934E-2</v>
      </c>
      <c r="AC99">
        <f t="shared" si="2"/>
        <v>0</v>
      </c>
      <c r="AD99">
        <f t="shared" si="2"/>
        <v>3.713642625E-2</v>
      </c>
      <c r="AE99">
        <f t="shared" si="2"/>
        <v>0.10041197905533897</v>
      </c>
      <c r="AF99">
        <f t="shared" si="2"/>
        <v>0.1842032500000001</v>
      </c>
      <c r="AG99">
        <f t="shared" si="2"/>
        <v>0.70117374095999918</v>
      </c>
      <c r="AH99">
        <f t="shared" si="2"/>
        <v>0.2267529549730517</v>
      </c>
      <c r="AI99">
        <f t="shared" si="2"/>
        <v>0</v>
      </c>
      <c r="AJ99">
        <f t="shared" si="2"/>
        <v>0</v>
      </c>
      <c r="AK99">
        <f t="shared" si="2"/>
        <v>0.55366542527092077</v>
      </c>
      <c r="AL99">
        <f t="shared" si="2"/>
        <v>0.14359873412499999</v>
      </c>
      <c r="AM99">
        <f t="shared" si="2"/>
        <v>2.0283969139497374E-2</v>
      </c>
      <c r="AN99">
        <f t="shared" si="2"/>
        <v>0</v>
      </c>
      <c r="AO99">
        <f t="shared" si="2"/>
        <v>0</v>
      </c>
      <c r="AP99">
        <f t="shared" si="2"/>
        <v>4.9005957504556757E-3</v>
      </c>
      <c r="AQ99">
        <f t="shared" si="2"/>
        <v>0.32364928801988085</v>
      </c>
      <c r="AR99">
        <f t="shared" si="2"/>
        <v>8.0508553125000007E-2</v>
      </c>
      <c r="AS99">
        <f t="shared" si="2"/>
        <v>7.3866981547279262E-2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19.731459726044793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85.660415744515632</v>
      </c>
      <c r="L3">
        <v>22.19</v>
      </c>
      <c r="M3">
        <v>0</v>
      </c>
      <c r="N3">
        <v>28.873888612244897</v>
      </c>
      <c r="O3">
        <v>24.24056007393715</v>
      </c>
      <c r="P3">
        <v>59.902097763713087</v>
      </c>
      <c r="Q3">
        <v>1.9292126010638295</v>
      </c>
      <c r="R3">
        <v>5.7712223154909603</v>
      </c>
      <c r="S3">
        <v>3.8504604012345678</v>
      </c>
      <c r="T3">
        <v>0</v>
      </c>
      <c r="U3">
        <v>265.4587655228795</v>
      </c>
      <c r="V3">
        <v>5.0666732076059864</v>
      </c>
      <c r="W3">
        <v>5.7772452262848386</v>
      </c>
      <c r="X3">
        <v>24.040571473851028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0.47051806149649261</v>
      </c>
      <c r="AF3">
        <v>0</v>
      </c>
      <c r="AG3">
        <v>0</v>
      </c>
      <c r="AH3">
        <v>0</v>
      </c>
      <c r="AI3">
        <v>0</v>
      </c>
      <c r="AJ3">
        <v>0</v>
      </c>
      <c r="AK3">
        <v>13.339191376989756</v>
      </c>
      <c r="AL3">
        <v>0.56806750000000006</v>
      </c>
      <c r="AM3">
        <v>0</v>
      </c>
      <c r="AN3">
        <v>0</v>
      </c>
      <c r="AO3">
        <v>0</v>
      </c>
      <c r="AP3">
        <v>0.65755230126164066</v>
      </c>
      <c r="AQ3">
        <v>0</v>
      </c>
      <c r="AR3">
        <v>0.53976999999999997</v>
      </c>
      <c r="AS3">
        <v>1.1511017479928636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549.4873139305621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85.660415744515632</v>
      </c>
      <c r="L4">
        <v>22.19</v>
      </c>
      <c r="M4">
        <v>0</v>
      </c>
      <c r="N4">
        <v>28.873888612244897</v>
      </c>
      <c r="O4">
        <v>24.24056007393715</v>
      </c>
      <c r="P4">
        <v>59.904037743320366</v>
      </c>
      <c r="Q4">
        <v>1.9292126010638295</v>
      </c>
      <c r="R4">
        <v>5.7712223154909603</v>
      </c>
      <c r="S4">
        <v>3.8504604012345678</v>
      </c>
      <c r="T4">
        <v>0</v>
      </c>
      <c r="U4">
        <v>265.4587655228795</v>
      </c>
      <c r="V4">
        <v>5.0666732076059864</v>
      </c>
      <c r="W4">
        <v>5.7772452262848386</v>
      </c>
      <c r="X4">
        <v>24.040571473851028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0.47051806149649261</v>
      </c>
      <c r="AF4">
        <v>0</v>
      </c>
      <c r="AG4">
        <v>0</v>
      </c>
      <c r="AH4">
        <v>0</v>
      </c>
      <c r="AI4">
        <v>0</v>
      </c>
      <c r="AJ4">
        <v>0</v>
      </c>
      <c r="AK4">
        <v>13.339191376989756</v>
      </c>
      <c r="AL4">
        <v>0.56806750000000006</v>
      </c>
      <c r="AM4">
        <v>0</v>
      </c>
      <c r="AN4">
        <v>0</v>
      </c>
      <c r="AO4">
        <v>0</v>
      </c>
      <c r="AP4">
        <v>0.65755230126164066</v>
      </c>
      <c r="AQ4">
        <v>0</v>
      </c>
      <c r="AR4">
        <v>0.53976999999999997</v>
      </c>
      <c r="AS4">
        <v>1.1511017479928636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549.4892539101694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85.660415744515632</v>
      </c>
      <c r="L5">
        <v>22.19</v>
      </c>
      <c r="M5">
        <v>0</v>
      </c>
      <c r="N5">
        <v>28.873888612244897</v>
      </c>
      <c r="O5">
        <v>24.24056007393715</v>
      </c>
      <c r="P5">
        <v>59.904037743320366</v>
      </c>
      <c r="Q5">
        <v>1.9292126010638295</v>
      </c>
      <c r="R5">
        <v>5.7712223154909603</v>
      </c>
      <c r="S5">
        <v>3.8504604012345678</v>
      </c>
      <c r="T5">
        <v>0</v>
      </c>
      <c r="U5">
        <v>265.4587655228795</v>
      </c>
      <c r="V5">
        <v>5.0666732076059864</v>
      </c>
      <c r="W5">
        <v>5.7725290596768879</v>
      </c>
      <c r="X5">
        <v>24.038929917019853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0.47051806149649261</v>
      </c>
      <c r="AF5">
        <v>0</v>
      </c>
      <c r="AG5">
        <v>0</v>
      </c>
      <c r="AH5">
        <v>0</v>
      </c>
      <c r="AI5">
        <v>0</v>
      </c>
      <c r="AJ5">
        <v>0</v>
      </c>
      <c r="AK5">
        <v>13.339191376989756</v>
      </c>
      <c r="AL5">
        <v>0.56806750000000006</v>
      </c>
      <c r="AM5">
        <v>0</v>
      </c>
      <c r="AN5">
        <v>0</v>
      </c>
      <c r="AO5">
        <v>0</v>
      </c>
      <c r="AP5">
        <v>0.65755230126164066</v>
      </c>
      <c r="AQ5">
        <v>0</v>
      </c>
      <c r="AR5">
        <v>0.53976999999999997</v>
      </c>
      <c r="AS5">
        <v>1.2826562479928638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549.61445068673038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85.660415744515632</v>
      </c>
      <c r="L6">
        <v>22.19</v>
      </c>
      <c r="M6">
        <v>0</v>
      </c>
      <c r="N6">
        <v>28.873888612244897</v>
      </c>
      <c r="O6">
        <v>24.24056007393715</v>
      </c>
      <c r="P6">
        <v>59.904037743320366</v>
      </c>
      <c r="Q6">
        <v>1.9292126010638295</v>
      </c>
      <c r="R6">
        <v>5.7712223154909603</v>
      </c>
      <c r="S6">
        <v>3.8504604012345678</v>
      </c>
      <c r="T6">
        <v>0</v>
      </c>
      <c r="U6">
        <v>265.4587655228795</v>
      </c>
      <c r="V6">
        <v>5.0666732076059864</v>
      </c>
      <c r="W6">
        <v>5.7725290596768879</v>
      </c>
      <c r="X6">
        <v>24.04095113721953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0.47051806149649261</v>
      </c>
      <c r="AF6">
        <v>0</v>
      </c>
      <c r="AG6">
        <v>0</v>
      </c>
      <c r="AH6">
        <v>0</v>
      </c>
      <c r="AI6">
        <v>0</v>
      </c>
      <c r="AJ6">
        <v>0</v>
      </c>
      <c r="AK6">
        <v>13.339191376989756</v>
      </c>
      <c r="AL6">
        <v>0.56806750000000006</v>
      </c>
      <c r="AM6">
        <v>0</v>
      </c>
      <c r="AN6">
        <v>0</v>
      </c>
      <c r="AO6">
        <v>0</v>
      </c>
      <c r="AP6">
        <v>0.65755230126164066</v>
      </c>
      <c r="AQ6">
        <v>0</v>
      </c>
      <c r="AR6">
        <v>0.53976999999999997</v>
      </c>
      <c r="AS6">
        <v>1.2826562479928638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549.61647190693009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85.660415744515632</v>
      </c>
      <c r="L7">
        <v>22.19</v>
      </c>
      <c r="M7">
        <v>0</v>
      </c>
      <c r="N7">
        <v>28.873888612244897</v>
      </c>
      <c r="O7">
        <v>24.24056007393715</v>
      </c>
      <c r="P7">
        <v>59.904037743320366</v>
      </c>
      <c r="Q7">
        <v>1.9292126010638295</v>
      </c>
      <c r="R7">
        <v>5.7712223154909603</v>
      </c>
      <c r="S7">
        <v>3.8504604012345678</v>
      </c>
      <c r="T7">
        <v>0</v>
      </c>
      <c r="U7">
        <v>265.4587655228795</v>
      </c>
      <c r="V7">
        <v>5.0666732076059864</v>
      </c>
      <c r="W7">
        <v>5.7725290596768879</v>
      </c>
      <c r="X7">
        <v>24.040264865254422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0.47051806149649261</v>
      </c>
      <c r="AF7">
        <v>0</v>
      </c>
      <c r="AG7">
        <v>0</v>
      </c>
      <c r="AH7">
        <v>0</v>
      </c>
      <c r="AI7">
        <v>0</v>
      </c>
      <c r="AJ7">
        <v>0</v>
      </c>
      <c r="AK7">
        <v>13.339191376989756</v>
      </c>
      <c r="AL7">
        <v>0.56806750000000006</v>
      </c>
      <c r="AM7">
        <v>0</v>
      </c>
      <c r="AN7">
        <v>0</v>
      </c>
      <c r="AO7">
        <v>0</v>
      </c>
      <c r="AP7">
        <v>6.2623907759403491E-2</v>
      </c>
      <c r="AQ7">
        <v>0</v>
      </c>
      <c r="AR7">
        <v>0.53976999999999997</v>
      </c>
      <c r="AS7">
        <v>4.0781895000000006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551.81639049346984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85.660415744515632</v>
      </c>
      <c r="L8">
        <v>22.19</v>
      </c>
      <c r="M8">
        <v>0</v>
      </c>
      <c r="N8">
        <v>28.873888612244897</v>
      </c>
      <c r="O8">
        <v>24.24056007393715</v>
      </c>
      <c r="P8">
        <v>59.904037743320366</v>
      </c>
      <c r="Q8">
        <v>1.9292126010638295</v>
      </c>
      <c r="R8">
        <v>5.7712223154909603</v>
      </c>
      <c r="S8">
        <v>3.8504604012345678</v>
      </c>
      <c r="T8">
        <v>0</v>
      </c>
      <c r="U8">
        <v>265.4587655228795</v>
      </c>
      <c r="V8">
        <v>5.0666732076059864</v>
      </c>
      <c r="W8">
        <v>5.7725290596768879</v>
      </c>
      <c r="X8">
        <v>24.041041565131493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0.47051806149649261</v>
      </c>
      <c r="AF8">
        <v>0</v>
      </c>
      <c r="AG8">
        <v>0</v>
      </c>
      <c r="AH8">
        <v>0</v>
      </c>
      <c r="AI8">
        <v>0</v>
      </c>
      <c r="AJ8">
        <v>0</v>
      </c>
      <c r="AK8">
        <v>13.339191376989756</v>
      </c>
      <c r="AL8">
        <v>0.56806750000000006</v>
      </c>
      <c r="AM8">
        <v>0</v>
      </c>
      <c r="AN8">
        <v>0</v>
      </c>
      <c r="AO8">
        <v>0</v>
      </c>
      <c r="AP8">
        <v>6.2623907759403491E-2</v>
      </c>
      <c r="AQ8">
        <v>0</v>
      </c>
      <c r="AR8">
        <v>0.80965500000000001</v>
      </c>
      <c r="AS8">
        <v>6.0515070000000017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554.06036969334696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85.660415744515632</v>
      </c>
      <c r="L9">
        <v>22.19</v>
      </c>
      <c r="M9">
        <v>0</v>
      </c>
      <c r="N9">
        <v>28.873888612244897</v>
      </c>
      <c r="O9">
        <v>24.24056007393715</v>
      </c>
      <c r="P9">
        <v>59.904037743320366</v>
      </c>
      <c r="Q9">
        <v>1.9292126010638295</v>
      </c>
      <c r="R9">
        <v>5.7712223154909603</v>
      </c>
      <c r="S9">
        <v>3.8504604012345678</v>
      </c>
      <c r="T9">
        <v>0</v>
      </c>
      <c r="U9">
        <v>265.4587655228795</v>
      </c>
      <c r="V9">
        <v>5.0666732076059864</v>
      </c>
      <c r="W9">
        <v>5.7725290596768879</v>
      </c>
      <c r="X9">
        <v>24.038829384577838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0.47051806149649261</v>
      </c>
      <c r="AF9">
        <v>0</v>
      </c>
      <c r="AG9">
        <v>0</v>
      </c>
      <c r="AH9">
        <v>0</v>
      </c>
      <c r="AI9">
        <v>0</v>
      </c>
      <c r="AJ9">
        <v>0</v>
      </c>
      <c r="AK9">
        <v>13.339191376989756</v>
      </c>
      <c r="AL9">
        <v>0.56806750000000006</v>
      </c>
      <c r="AM9">
        <v>0</v>
      </c>
      <c r="AN9">
        <v>0</v>
      </c>
      <c r="AO9">
        <v>0</v>
      </c>
      <c r="AP9">
        <v>6.2623907759403491E-2</v>
      </c>
      <c r="AQ9">
        <v>0</v>
      </c>
      <c r="AR9">
        <v>9.4459749999999989</v>
      </c>
      <c r="AS9">
        <v>6.0515070000000017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562.69447751279324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85.660415744515632</v>
      </c>
      <c r="L10">
        <v>22.19</v>
      </c>
      <c r="M10">
        <v>0</v>
      </c>
      <c r="N10">
        <v>28.873888612244897</v>
      </c>
      <c r="O10">
        <v>24.24056007393715</v>
      </c>
      <c r="P10">
        <v>59.904037743320366</v>
      </c>
      <c r="Q10">
        <v>1.9292126010638295</v>
      </c>
      <c r="R10">
        <v>5.7712223154909603</v>
      </c>
      <c r="S10">
        <v>3.8504604012345678</v>
      </c>
      <c r="T10">
        <v>0</v>
      </c>
      <c r="U10">
        <v>265.4587655228795</v>
      </c>
      <c r="V10">
        <v>5.0666732076059864</v>
      </c>
      <c r="W10">
        <v>5.7725290596768879</v>
      </c>
      <c r="X10">
        <v>24.038829384577838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0.47051806149649261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13.339191376989756</v>
      </c>
      <c r="AL10">
        <v>0.56806750000000006</v>
      </c>
      <c r="AM10">
        <v>0</v>
      </c>
      <c r="AN10">
        <v>0</v>
      </c>
      <c r="AO10">
        <v>0</v>
      </c>
      <c r="AP10">
        <v>6.2623907759403491E-2</v>
      </c>
      <c r="AQ10">
        <v>0</v>
      </c>
      <c r="AR10">
        <v>9.4459749999999989</v>
      </c>
      <c r="AS10">
        <v>6.0515070000000017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562.69447751279324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85.660415744515632</v>
      </c>
      <c r="L11">
        <v>22.19</v>
      </c>
      <c r="M11">
        <v>0</v>
      </c>
      <c r="N11">
        <v>28.873888612244897</v>
      </c>
      <c r="O11">
        <v>24.24056007393715</v>
      </c>
      <c r="P11">
        <v>59.904037743320366</v>
      </c>
      <c r="Q11">
        <v>1.9289741083676266</v>
      </c>
      <c r="R11">
        <v>5.772620403190075</v>
      </c>
      <c r="S11">
        <v>3.8506389762403916</v>
      </c>
      <c r="T11">
        <v>0</v>
      </c>
      <c r="U11">
        <v>265.4587655228795</v>
      </c>
      <c r="V11">
        <v>5.0696126623093685</v>
      </c>
      <c r="W11">
        <v>5.978805433479824</v>
      </c>
      <c r="X11">
        <v>24.041042973851955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0.47051806149649261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13.339191376989756</v>
      </c>
      <c r="AL11">
        <v>0.56806750000000006</v>
      </c>
      <c r="AM11">
        <v>0</v>
      </c>
      <c r="AN11">
        <v>0</v>
      </c>
      <c r="AO11">
        <v>0</v>
      </c>
      <c r="AP11">
        <v>6.2623907759403491E-2</v>
      </c>
      <c r="AQ11">
        <v>0</v>
      </c>
      <c r="AR11">
        <v>0.80965500000000001</v>
      </c>
      <c r="AS11">
        <v>6.0515070000000017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554.27092510058253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85.660415744515632</v>
      </c>
      <c r="L12">
        <v>22.19</v>
      </c>
      <c r="M12">
        <v>0</v>
      </c>
      <c r="N12">
        <v>28.873888612244897</v>
      </c>
      <c r="O12">
        <v>24.24056007393715</v>
      </c>
      <c r="P12">
        <v>59.904037743320366</v>
      </c>
      <c r="Q12">
        <v>1.9289741083676266</v>
      </c>
      <c r="R12">
        <v>5.772620403190075</v>
      </c>
      <c r="S12">
        <v>3.8506389762403916</v>
      </c>
      <c r="T12">
        <v>0</v>
      </c>
      <c r="U12">
        <v>265.4587655228795</v>
      </c>
      <c r="V12">
        <v>5.0696126623093685</v>
      </c>
      <c r="W12">
        <v>5.978805433479824</v>
      </c>
      <c r="X12">
        <v>24.03864675496688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0.47051806149649261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13.339191376989756</v>
      </c>
      <c r="AL12">
        <v>0.56806750000000006</v>
      </c>
      <c r="AM12">
        <v>0</v>
      </c>
      <c r="AN12">
        <v>0</v>
      </c>
      <c r="AO12">
        <v>0</v>
      </c>
      <c r="AP12">
        <v>6.2623907759403491E-2</v>
      </c>
      <c r="AQ12">
        <v>0</v>
      </c>
      <c r="AR12">
        <v>0.53976999999999997</v>
      </c>
      <c r="AS12">
        <v>6.0515070000000017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553.99864388169738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85.660415744515632</v>
      </c>
      <c r="L13">
        <v>22.19</v>
      </c>
      <c r="M13">
        <v>0</v>
      </c>
      <c r="N13">
        <v>28.873888612244897</v>
      </c>
      <c r="O13">
        <v>24.24056007393715</v>
      </c>
      <c r="P13">
        <v>59.904037743320366</v>
      </c>
      <c r="Q13">
        <v>1.9289741083676266</v>
      </c>
      <c r="R13">
        <v>5.772620403190075</v>
      </c>
      <c r="S13">
        <v>3.8506389762403916</v>
      </c>
      <c r="T13">
        <v>0</v>
      </c>
      <c r="U13">
        <v>265.4587655228795</v>
      </c>
      <c r="V13">
        <v>5.0696126623093685</v>
      </c>
      <c r="W13">
        <v>5.978805433479824</v>
      </c>
      <c r="X13">
        <v>24.040278565084648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0.47051806149649261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13.339191376989756</v>
      </c>
      <c r="AL13">
        <v>0.56806750000000006</v>
      </c>
      <c r="AM13">
        <v>0</v>
      </c>
      <c r="AN13">
        <v>0</v>
      </c>
      <c r="AO13">
        <v>0</v>
      </c>
      <c r="AP13">
        <v>6.2623907759403491E-2</v>
      </c>
      <c r="AQ13">
        <v>0</v>
      </c>
      <c r="AR13">
        <v>0.53976999999999997</v>
      </c>
      <c r="AS13">
        <v>1.3155450000000002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549.26431369181523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85.660415744515632</v>
      </c>
      <c r="L14">
        <v>22.19</v>
      </c>
      <c r="M14">
        <v>0</v>
      </c>
      <c r="N14">
        <v>28.873888612244897</v>
      </c>
      <c r="O14">
        <v>24.24056007393715</v>
      </c>
      <c r="P14">
        <v>59.904037743320366</v>
      </c>
      <c r="Q14">
        <v>1.9289741083676266</v>
      </c>
      <c r="R14">
        <v>5.772620403190075</v>
      </c>
      <c r="S14">
        <v>3.8506389762403916</v>
      </c>
      <c r="T14">
        <v>0</v>
      </c>
      <c r="U14">
        <v>265.4587655228795</v>
      </c>
      <c r="V14">
        <v>2.8896259706643659</v>
      </c>
      <c r="W14">
        <v>5.978805433479824</v>
      </c>
      <c r="X14">
        <v>24.040578910012673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0.47051806149649261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13.339191376989756</v>
      </c>
      <c r="AL14">
        <v>0.56806750000000006</v>
      </c>
      <c r="AM14">
        <v>0</v>
      </c>
      <c r="AN14">
        <v>0</v>
      </c>
      <c r="AO14">
        <v>0</v>
      </c>
      <c r="AP14">
        <v>6.2623907759403491E-2</v>
      </c>
      <c r="AQ14">
        <v>0</v>
      </c>
      <c r="AR14">
        <v>0.53976999999999997</v>
      </c>
      <c r="AS14">
        <v>1.1511017479928636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546.92018409309094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85.660415744515632</v>
      </c>
      <c r="L15">
        <v>22.19</v>
      </c>
      <c r="M15">
        <v>0</v>
      </c>
      <c r="N15">
        <v>28.873888612244897</v>
      </c>
      <c r="O15">
        <v>24.24056007393715</v>
      </c>
      <c r="P15">
        <v>59.904037743320366</v>
      </c>
      <c r="Q15">
        <v>1.9289741083676266</v>
      </c>
      <c r="R15">
        <v>5.772620403190075</v>
      </c>
      <c r="S15">
        <v>3.8506389762403916</v>
      </c>
      <c r="T15">
        <v>0</v>
      </c>
      <c r="U15">
        <v>265.4587655228795</v>
      </c>
      <c r="V15">
        <v>2.8896259706643659</v>
      </c>
      <c r="W15">
        <v>5.978805433479824</v>
      </c>
      <c r="X15">
        <v>24.040578910012673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0.47051806149649261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13.339191376989756</v>
      </c>
      <c r="AL15">
        <v>0.56806750000000006</v>
      </c>
      <c r="AM15">
        <v>0</v>
      </c>
      <c r="AN15">
        <v>0</v>
      </c>
      <c r="AO15">
        <v>0</v>
      </c>
      <c r="AP15">
        <v>6.2623907759403491E-2</v>
      </c>
      <c r="AQ15">
        <v>0</v>
      </c>
      <c r="AR15">
        <v>0.53976999999999997</v>
      </c>
      <c r="AS15">
        <v>1.1511017479928636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546.92018409309094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85.660415744515632</v>
      </c>
      <c r="L16">
        <v>22.19</v>
      </c>
      <c r="M16">
        <v>0</v>
      </c>
      <c r="N16">
        <v>28.873888612244897</v>
      </c>
      <c r="O16">
        <v>24.24056007393715</v>
      </c>
      <c r="P16">
        <v>59.904037743320366</v>
      </c>
      <c r="Q16">
        <v>1.9289741083676266</v>
      </c>
      <c r="R16">
        <v>5.772620403190075</v>
      </c>
      <c r="S16">
        <v>3.8506389762403916</v>
      </c>
      <c r="T16">
        <v>0</v>
      </c>
      <c r="U16">
        <v>265.4587655228795</v>
      </c>
      <c r="V16">
        <v>2.8896259706643659</v>
      </c>
      <c r="W16">
        <v>5.978805433479824</v>
      </c>
      <c r="X16">
        <v>24.040578910012673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0.47051806149649261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13.339191376989756</v>
      </c>
      <c r="AL16">
        <v>0.56806750000000006</v>
      </c>
      <c r="AM16">
        <v>0</v>
      </c>
      <c r="AN16">
        <v>0</v>
      </c>
      <c r="AO16">
        <v>0</v>
      </c>
      <c r="AP16">
        <v>6.2623907759403491E-2</v>
      </c>
      <c r="AQ16">
        <v>0</v>
      </c>
      <c r="AR16">
        <v>0.53976999999999997</v>
      </c>
      <c r="AS16">
        <v>1.1511017479928636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546.92018409309094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85.780416326926812</v>
      </c>
      <c r="L17">
        <v>22.19</v>
      </c>
      <c r="M17">
        <v>0</v>
      </c>
      <c r="N17">
        <v>28.873888612244897</v>
      </c>
      <c r="O17">
        <v>24.24056007393715</v>
      </c>
      <c r="P17">
        <v>59.904037743320366</v>
      </c>
      <c r="Q17">
        <v>1.9289741083676266</v>
      </c>
      <c r="R17">
        <v>5.772620403190075</v>
      </c>
      <c r="S17">
        <v>3.8506389762403916</v>
      </c>
      <c r="T17">
        <v>0</v>
      </c>
      <c r="U17">
        <v>265.4587655228795</v>
      </c>
      <c r="V17">
        <v>2.8896259706643659</v>
      </c>
      <c r="W17">
        <v>5.978805433479824</v>
      </c>
      <c r="X17">
        <v>24.040578910012673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0.47051806149649261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13.339191376989756</v>
      </c>
      <c r="AL17">
        <v>0.56806750000000006</v>
      </c>
      <c r="AM17">
        <v>0</v>
      </c>
      <c r="AN17">
        <v>0</v>
      </c>
      <c r="AO17">
        <v>0</v>
      </c>
      <c r="AP17">
        <v>6.2623907759403491E-2</v>
      </c>
      <c r="AQ17">
        <v>0</v>
      </c>
      <c r="AR17">
        <v>0.53976999999999997</v>
      </c>
      <c r="AS17">
        <v>1.1511017479928636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547.04018467550213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85.780416326926812</v>
      </c>
      <c r="L18">
        <v>22.19</v>
      </c>
      <c r="M18">
        <v>0</v>
      </c>
      <c r="N18">
        <v>28.873888612244897</v>
      </c>
      <c r="O18">
        <v>24.24056007393715</v>
      </c>
      <c r="P18">
        <v>59.904037743320366</v>
      </c>
      <c r="Q18">
        <v>1.9289741083676266</v>
      </c>
      <c r="R18">
        <v>5.772620403190075</v>
      </c>
      <c r="S18">
        <v>3.8506389762403916</v>
      </c>
      <c r="T18">
        <v>0</v>
      </c>
      <c r="U18">
        <v>265.4587655228795</v>
      </c>
      <c r="V18">
        <v>2.8896259706643659</v>
      </c>
      <c r="W18">
        <v>5.978805433479824</v>
      </c>
      <c r="X18">
        <v>24.040578910012673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0.47051806149649261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13.339191376989756</v>
      </c>
      <c r="AL18">
        <v>0.56806750000000006</v>
      </c>
      <c r="AM18">
        <v>0</v>
      </c>
      <c r="AN18">
        <v>0</v>
      </c>
      <c r="AO18">
        <v>0</v>
      </c>
      <c r="AP18">
        <v>6.2623907759403491E-2</v>
      </c>
      <c r="AQ18">
        <v>0</v>
      </c>
      <c r="AR18">
        <v>0.53976999999999997</v>
      </c>
      <c r="AS18">
        <v>1.1511017479928636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547.04018467550213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85.780416326926812</v>
      </c>
      <c r="L19">
        <v>22.19</v>
      </c>
      <c r="M19">
        <v>0</v>
      </c>
      <c r="N19">
        <v>28.873888612244897</v>
      </c>
      <c r="O19">
        <v>24.24056007393715</v>
      </c>
      <c r="P19">
        <v>59.904037743320366</v>
      </c>
      <c r="Q19">
        <v>1.9289741083676266</v>
      </c>
      <c r="R19">
        <v>5.772620403190075</v>
      </c>
      <c r="S19">
        <v>3.8506389762403916</v>
      </c>
      <c r="T19">
        <v>0</v>
      </c>
      <c r="U19">
        <v>265.4587655228795</v>
      </c>
      <c r="V19">
        <v>2.8896259706643659</v>
      </c>
      <c r="W19">
        <v>5.978805433479824</v>
      </c>
      <c r="X19">
        <v>19.0604589860583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0.47051806149649261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13.339191376989756</v>
      </c>
      <c r="AL19">
        <v>0.56806750000000006</v>
      </c>
      <c r="AM19">
        <v>0</v>
      </c>
      <c r="AN19">
        <v>0</v>
      </c>
      <c r="AO19">
        <v>0</v>
      </c>
      <c r="AP19">
        <v>0.12524806947638775</v>
      </c>
      <c r="AQ19">
        <v>0</v>
      </c>
      <c r="AR19">
        <v>0.53976999999999997</v>
      </c>
      <c r="AS19">
        <v>1.1511017479928636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542.12268891326471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85.780416326926812</v>
      </c>
      <c r="L20">
        <v>22.19</v>
      </c>
      <c r="M20">
        <v>0</v>
      </c>
      <c r="N20">
        <v>28.873888612244897</v>
      </c>
      <c r="O20">
        <v>24.24056007393715</v>
      </c>
      <c r="P20">
        <v>59.904037743320366</v>
      </c>
      <c r="Q20">
        <v>1.9289741083676266</v>
      </c>
      <c r="R20">
        <v>5.772620403190075</v>
      </c>
      <c r="S20">
        <v>3.8506389762403916</v>
      </c>
      <c r="T20">
        <v>0</v>
      </c>
      <c r="U20">
        <v>265.4587655228795</v>
      </c>
      <c r="V20">
        <v>5.2680527930861718</v>
      </c>
      <c r="W20">
        <v>4.3891230523371947</v>
      </c>
      <c r="X20">
        <v>19.0604589860583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0.47051806149649261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13.339191376989756</v>
      </c>
      <c r="AL20">
        <v>0.56806750000000006</v>
      </c>
      <c r="AM20">
        <v>0</v>
      </c>
      <c r="AN20">
        <v>0</v>
      </c>
      <c r="AO20">
        <v>0</v>
      </c>
      <c r="AP20">
        <v>0.12524806947638775</v>
      </c>
      <c r="AQ20">
        <v>0</v>
      </c>
      <c r="AR20">
        <v>0.53976999999999997</v>
      </c>
      <c r="AS20">
        <v>1.1511017479928636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542.91143335454387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85.780416326926812</v>
      </c>
      <c r="L21">
        <v>22.19</v>
      </c>
      <c r="M21">
        <v>0</v>
      </c>
      <c r="N21">
        <v>28.873888612244897</v>
      </c>
      <c r="O21">
        <v>24.24056007393715</v>
      </c>
      <c r="P21">
        <v>59.904037743320366</v>
      </c>
      <c r="Q21">
        <v>1.9292126010638295</v>
      </c>
      <c r="R21">
        <v>5.7712223154909603</v>
      </c>
      <c r="S21">
        <v>3.8504604012345678</v>
      </c>
      <c r="T21">
        <v>0</v>
      </c>
      <c r="U21">
        <v>265.4587655228795</v>
      </c>
      <c r="V21">
        <v>5.0701416059850386</v>
      </c>
      <c r="W21">
        <v>5.7772452262848386</v>
      </c>
      <c r="X21">
        <v>24.040571473851028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0.47051806149649261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13.339191376989756</v>
      </c>
      <c r="AL21">
        <v>0.56806750000000006</v>
      </c>
      <c r="AM21">
        <v>0</v>
      </c>
      <c r="AN21">
        <v>0</v>
      </c>
      <c r="AO21">
        <v>0</v>
      </c>
      <c r="AP21">
        <v>0.12524806947638775</v>
      </c>
      <c r="AQ21">
        <v>0</v>
      </c>
      <c r="AR21">
        <v>0.53976999999999997</v>
      </c>
      <c r="AS21">
        <v>1.1511017479928636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549.08041865917437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85.780416326926812</v>
      </c>
      <c r="L22">
        <v>22.19</v>
      </c>
      <c r="M22">
        <v>0</v>
      </c>
      <c r="N22">
        <v>28.873888612244897</v>
      </c>
      <c r="O22">
        <v>24.24056007393715</v>
      </c>
      <c r="P22">
        <v>59.904037743320366</v>
      </c>
      <c r="Q22">
        <v>1.9289741083676266</v>
      </c>
      <c r="R22">
        <v>5.7712223154909603</v>
      </c>
      <c r="S22">
        <v>3.8506389762403916</v>
      </c>
      <c r="T22">
        <v>0</v>
      </c>
      <c r="U22">
        <v>265.4587655228795</v>
      </c>
      <c r="V22">
        <v>5.0701416059850386</v>
      </c>
      <c r="W22">
        <v>5.7772452262848386</v>
      </c>
      <c r="X22">
        <v>24.040571473851028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0.47051806149649261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13.339191376989756</v>
      </c>
      <c r="AL22">
        <v>0.56806750000000006</v>
      </c>
      <c r="AM22">
        <v>0</v>
      </c>
      <c r="AN22">
        <v>0</v>
      </c>
      <c r="AO22">
        <v>0</v>
      </c>
      <c r="AP22">
        <v>0.12524806947638775</v>
      </c>
      <c r="AQ22">
        <v>0</v>
      </c>
      <c r="AR22">
        <v>0.53976999999999997</v>
      </c>
      <c r="AS22">
        <v>1.1511017479928636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549.08035874148402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85.780416326926812</v>
      </c>
      <c r="L23">
        <v>22.19</v>
      </c>
      <c r="M23">
        <v>0</v>
      </c>
      <c r="N23">
        <v>28.873888612244897</v>
      </c>
      <c r="O23">
        <v>24.24056007393715</v>
      </c>
      <c r="P23">
        <v>59.904037743320366</v>
      </c>
      <c r="Q23">
        <v>1.9289741083676266</v>
      </c>
      <c r="R23">
        <v>5.7712223154909603</v>
      </c>
      <c r="S23">
        <v>3.8506389762403916</v>
      </c>
      <c r="T23">
        <v>0</v>
      </c>
      <c r="U23">
        <v>265.4587655228795</v>
      </c>
      <c r="V23">
        <v>5.0701416059850386</v>
      </c>
      <c r="W23">
        <v>5.7772452262848386</v>
      </c>
      <c r="X23">
        <v>24.040571473851028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4.0288898522992982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13.339191376989756</v>
      </c>
      <c r="AL23">
        <v>0.56806750000000006</v>
      </c>
      <c r="AM23">
        <v>0</v>
      </c>
      <c r="AN23">
        <v>0</v>
      </c>
      <c r="AO23">
        <v>0</v>
      </c>
      <c r="AP23">
        <v>0.12524806947638775</v>
      </c>
      <c r="AQ23">
        <v>0</v>
      </c>
      <c r="AR23">
        <v>0.53976999999999997</v>
      </c>
      <c r="AS23">
        <v>1.1511017479928636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552.63873053228679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85.780416326926812</v>
      </c>
      <c r="L24">
        <v>22.19</v>
      </c>
      <c r="M24">
        <v>0</v>
      </c>
      <c r="N24">
        <v>28.873888612244897</v>
      </c>
      <c r="O24">
        <v>24.24056007393715</v>
      </c>
      <c r="P24">
        <v>59.904037743320366</v>
      </c>
      <c r="Q24">
        <v>1.9289741083676266</v>
      </c>
      <c r="R24">
        <v>5.6880624019058299</v>
      </c>
      <c r="S24">
        <v>3.8506389762403916</v>
      </c>
      <c r="T24">
        <v>0</v>
      </c>
      <c r="U24">
        <v>265.4587655228795</v>
      </c>
      <c r="V24">
        <v>5.0706671052631584</v>
      </c>
      <c r="W24">
        <v>5.7772452262848386</v>
      </c>
      <c r="X24">
        <v>24.040571473851028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4.0288898522992982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13.339191376989756</v>
      </c>
      <c r="AL24">
        <v>0.56806750000000006</v>
      </c>
      <c r="AM24">
        <v>0</v>
      </c>
      <c r="AN24">
        <v>0</v>
      </c>
      <c r="AO24">
        <v>0</v>
      </c>
      <c r="AP24">
        <v>0.12524806947638775</v>
      </c>
      <c r="AQ24">
        <v>0</v>
      </c>
      <c r="AR24">
        <v>0.53976999999999997</v>
      </c>
      <c r="AS24">
        <v>1.1511017479928636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552.55609611797979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85.659055729753575</v>
      </c>
      <c r="L25">
        <v>22.140020905644658</v>
      </c>
      <c r="M25">
        <v>0</v>
      </c>
      <c r="N25">
        <v>28.873888612244897</v>
      </c>
      <c r="O25">
        <v>24.24056007393715</v>
      </c>
      <c r="P25">
        <v>59.904037743320366</v>
      </c>
      <c r="Q25">
        <v>1.910283486398259</v>
      </c>
      <c r="R25">
        <v>5.7793216344015699</v>
      </c>
      <c r="S25">
        <v>3.4297568835177645</v>
      </c>
      <c r="T25">
        <v>0</v>
      </c>
      <c r="U25">
        <v>265.4587655228795</v>
      </c>
      <c r="V25">
        <v>5.0706671052631584</v>
      </c>
      <c r="W25">
        <v>5.7772452262848386</v>
      </c>
      <c r="X25">
        <v>24.040571473851028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4.0288898522992982</v>
      </c>
      <c r="AF25">
        <v>0</v>
      </c>
      <c r="AG25">
        <v>0</v>
      </c>
      <c r="AH25">
        <v>5.7185377614994719</v>
      </c>
      <c r="AI25">
        <v>0</v>
      </c>
      <c r="AJ25">
        <v>0</v>
      </c>
      <c r="AK25">
        <v>13.339191376989756</v>
      </c>
      <c r="AL25">
        <v>0.56806750000000006</v>
      </c>
      <c r="AM25">
        <v>0</v>
      </c>
      <c r="AN25">
        <v>0</v>
      </c>
      <c r="AO25">
        <v>0</v>
      </c>
      <c r="AP25">
        <v>0.12524806947638775</v>
      </c>
      <c r="AQ25">
        <v>0</v>
      </c>
      <c r="AR25">
        <v>0.53976999999999997</v>
      </c>
      <c r="AS25">
        <v>1.1511017479928636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557.75498070575441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85.66009005656133</v>
      </c>
      <c r="L26">
        <v>21.770238566571575</v>
      </c>
      <c r="M26">
        <v>0</v>
      </c>
      <c r="N26">
        <v>28.873888612244897</v>
      </c>
      <c r="O26">
        <v>24.24056007393715</v>
      </c>
      <c r="P26">
        <v>59.904037743320366</v>
      </c>
      <c r="Q26">
        <v>1.9272109526372443</v>
      </c>
      <c r="R26">
        <v>5.7793216344015699</v>
      </c>
      <c r="S26">
        <v>3.8497966226023848</v>
      </c>
      <c r="T26">
        <v>0</v>
      </c>
      <c r="U26">
        <v>265.4587655228795</v>
      </c>
      <c r="V26">
        <v>5.0703226102941183</v>
      </c>
      <c r="W26">
        <v>11.345492420150611</v>
      </c>
      <c r="X26">
        <v>24.039886201183432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4.0288898522992982</v>
      </c>
      <c r="AF26">
        <v>0</v>
      </c>
      <c r="AG26">
        <v>0</v>
      </c>
      <c r="AH26">
        <v>11.437075522998944</v>
      </c>
      <c r="AI26">
        <v>0</v>
      </c>
      <c r="AJ26">
        <v>0</v>
      </c>
      <c r="AK26">
        <v>13.339191376989756</v>
      </c>
      <c r="AL26">
        <v>0.56806750000000006</v>
      </c>
      <c r="AM26">
        <v>0</v>
      </c>
      <c r="AN26">
        <v>0</v>
      </c>
      <c r="AO26">
        <v>0</v>
      </c>
      <c r="AP26">
        <v>0.12524806947638775</v>
      </c>
      <c r="AQ26">
        <v>0</v>
      </c>
      <c r="AR26">
        <v>0.53976999999999997</v>
      </c>
      <c r="AS26">
        <v>1.1511017479928636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569.1089550865413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101.05953495149359</v>
      </c>
      <c r="L27">
        <v>41.859619263868673</v>
      </c>
      <c r="M27">
        <v>0</v>
      </c>
      <c r="N27">
        <v>28.873888612244897</v>
      </c>
      <c r="O27">
        <v>24.24056007393715</v>
      </c>
      <c r="P27">
        <v>59.904037743320366</v>
      </c>
      <c r="Q27">
        <v>2.5810157480314961</v>
      </c>
      <c r="R27">
        <v>10.367578639304091</v>
      </c>
      <c r="S27">
        <v>6.4475811865407318</v>
      </c>
      <c r="T27">
        <v>0</v>
      </c>
      <c r="U27">
        <v>265.4587655228795</v>
      </c>
      <c r="V27">
        <v>5.0706671052631584</v>
      </c>
      <c r="W27">
        <v>11.344694357654431</v>
      </c>
      <c r="X27">
        <v>24.040571473851028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4.0288898522992982</v>
      </c>
      <c r="AF27">
        <v>0</v>
      </c>
      <c r="AG27">
        <v>0</v>
      </c>
      <c r="AH27">
        <v>17.155613538500528</v>
      </c>
      <c r="AI27">
        <v>0</v>
      </c>
      <c r="AJ27">
        <v>0</v>
      </c>
      <c r="AK27">
        <v>13.339191376989756</v>
      </c>
      <c r="AL27">
        <v>0.56806750000000006</v>
      </c>
      <c r="AM27">
        <v>0</v>
      </c>
      <c r="AN27">
        <v>0</v>
      </c>
      <c r="AO27">
        <v>0</v>
      </c>
      <c r="AP27">
        <v>6.2623907759403491E-2</v>
      </c>
      <c r="AQ27">
        <v>0</v>
      </c>
      <c r="AR27">
        <v>0.80965500000000001</v>
      </c>
      <c r="AS27">
        <v>1.1511017479928636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618.3636576019311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157.09009011312182</v>
      </c>
      <c r="L28">
        <v>41.859619263868673</v>
      </c>
      <c r="M28">
        <v>0</v>
      </c>
      <c r="N28">
        <v>28.873888612244897</v>
      </c>
      <c r="O28">
        <v>24.24056007393715</v>
      </c>
      <c r="P28">
        <v>59.904037743320366</v>
      </c>
      <c r="Q28">
        <v>2.5810157480314961</v>
      </c>
      <c r="R28">
        <v>10.367578639304091</v>
      </c>
      <c r="S28">
        <v>6.4475811865407318</v>
      </c>
      <c r="T28">
        <v>0</v>
      </c>
      <c r="U28">
        <v>265.4587655228795</v>
      </c>
      <c r="V28">
        <v>5.0706671052631584</v>
      </c>
      <c r="W28">
        <v>11.344694357654431</v>
      </c>
      <c r="X28">
        <v>24.040571473851028</v>
      </c>
      <c r="Y28">
        <v>0</v>
      </c>
      <c r="Z28">
        <v>0</v>
      </c>
      <c r="AA28">
        <v>0</v>
      </c>
      <c r="AB28">
        <v>0.81475618649662418</v>
      </c>
      <c r="AC28">
        <v>0</v>
      </c>
      <c r="AD28">
        <v>0</v>
      </c>
      <c r="AE28">
        <v>4.0288898522992982</v>
      </c>
      <c r="AF28">
        <v>0</v>
      </c>
      <c r="AG28">
        <v>0</v>
      </c>
      <c r="AH28">
        <v>17.155613538500528</v>
      </c>
      <c r="AI28">
        <v>0</v>
      </c>
      <c r="AJ28">
        <v>0</v>
      </c>
      <c r="AK28">
        <v>13.339191376989756</v>
      </c>
      <c r="AL28">
        <v>3.1243712500000012</v>
      </c>
      <c r="AM28">
        <v>0</v>
      </c>
      <c r="AN28">
        <v>0</v>
      </c>
      <c r="AO28">
        <v>0</v>
      </c>
      <c r="AP28">
        <v>6.2623907759403491E-2</v>
      </c>
      <c r="AQ28">
        <v>0</v>
      </c>
      <c r="AR28">
        <v>9.4459749999999989</v>
      </c>
      <c r="AS28">
        <v>1.1511017479928636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686.40159270005586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157.09009011312182</v>
      </c>
      <c r="L29">
        <v>41.859619263868673</v>
      </c>
      <c r="M29">
        <v>0</v>
      </c>
      <c r="N29">
        <v>28.873888612244897</v>
      </c>
      <c r="O29">
        <v>24.24056007393715</v>
      </c>
      <c r="P29">
        <v>59.904037743320366</v>
      </c>
      <c r="Q29">
        <v>2.5810157480314961</v>
      </c>
      <c r="R29">
        <v>10.367578639304091</v>
      </c>
      <c r="S29">
        <v>6.4475811865407318</v>
      </c>
      <c r="T29">
        <v>0</v>
      </c>
      <c r="U29">
        <v>265.4587655228795</v>
      </c>
      <c r="V29">
        <v>5.0706671052631584</v>
      </c>
      <c r="W29">
        <v>11.344694357654431</v>
      </c>
      <c r="X29">
        <v>24.040571473851028</v>
      </c>
      <c r="Y29">
        <v>0</v>
      </c>
      <c r="Z29">
        <v>0.26892250000000001</v>
      </c>
      <c r="AA29">
        <v>1.9312384259259263</v>
      </c>
      <c r="AB29">
        <v>3.219916827006752</v>
      </c>
      <c r="AC29">
        <v>0</v>
      </c>
      <c r="AD29">
        <v>1.9375125</v>
      </c>
      <c r="AE29">
        <v>4.0288898522992982</v>
      </c>
      <c r="AF29">
        <v>0</v>
      </c>
      <c r="AG29">
        <v>0</v>
      </c>
      <c r="AH29">
        <v>18.729947838500529</v>
      </c>
      <c r="AI29">
        <v>0</v>
      </c>
      <c r="AJ29">
        <v>0</v>
      </c>
      <c r="AK29">
        <v>13.339191376989756</v>
      </c>
      <c r="AL29">
        <v>3.1243712500000012</v>
      </c>
      <c r="AM29">
        <v>1.2905740270067521</v>
      </c>
      <c r="AN29">
        <v>0</v>
      </c>
      <c r="AO29">
        <v>0</v>
      </c>
      <c r="AP29">
        <v>6.2623907759403491E-2</v>
      </c>
      <c r="AQ29">
        <v>0</v>
      </c>
      <c r="AR29">
        <v>9.4459749999999989</v>
      </c>
      <c r="AS29">
        <v>1.1511017479928636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695.80933509349859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157.09009011312182</v>
      </c>
      <c r="L30">
        <v>41.859619263868673</v>
      </c>
      <c r="M30">
        <v>0</v>
      </c>
      <c r="N30">
        <v>28.873888612244897</v>
      </c>
      <c r="O30">
        <v>24.24056007393715</v>
      </c>
      <c r="P30">
        <v>59.904037743320366</v>
      </c>
      <c r="Q30">
        <v>2.5810157480314961</v>
      </c>
      <c r="R30">
        <v>10.367578639304091</v>
      </c>
      <c r="S30">
        <v>6.4475811865407318</v>
      </c>
      <c r="T30">
        <v>0</v>
      </c>
      <c r="U30">
        <v>265.4587655228795</v>
      </c>
      <c r="V30">
        <v>5.0706671052631584</v>
      </c>
      <c r="W30">
        <v>11.344694357654431</v>
      </c>
      <c r="X30">
        <v>24.040571473851028</v>
      </c>
      <c r="Y30">
        <v>0</v>
      </c>
      <c r="Z30">
        <v>4.7825177400000003</v>
      </c>
      <c r="AA30">
        <v>4.9377904074074088</v>
      </c>
      <c r="AB30">
        <v>6.4398334000000013</v>
      </c>
      <c r="AC30">
        <v>0</v>
      </c>
      <c r="AD30">
        <v>6.6999182376987134</v>
      </c>
      <c r="AE30">
        <v>8.0577797045985964</v>
      </c>
      <c r="AF30">
        <v>0</v>
      </c>
      <c r="AG30">
        <v>0</v>
      </c>
      <c r="AH30">
        <v>28.592689061499474</v>
      </c>
      <c r="AI30">
        <v>0</v>
      </c>
      <c r="AJ30">
        <v>0</v>
      </c>
      <c r="AK30">
        <v>13.339191376989756</v>
      </c>
      <c r="AL30">
        <v>13.633620000000001</v>
      </c>
      <c r="AM30">
        <v>2.5811478000000005</v>
      </c>
      <c r="AN30">
        <v>0</v>
      </c>
      <c r="AO30">
        <v>0</v>
      </c>
      <c r="AP30">
        <v>6.2623907759403491E-2</v>
      </c>
      <c r="AQ30">
        <v>0</v>
      </c>
      <c r="AR30">
        <v>1.0795399999999999</v>
      </c>
      <c r="AS30">
        <v>1.1511017479928636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728.63682322396369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157.09009011312182</v>
      </c>
      <c r="L31">
        <v>41.859619263868673</v>
      </c>
      <c r="M31">
        <v>0</v>
      </c>
      <c r="N31">
        <v>28.873888612244897</v>
      </c>
      <c r="O31">
        <v>24.24056007393715</v>
      </c>
      <c r="P31">
        <v>59.904037743320366</v>
      </c>
      <c r="Q31">
        <v>2.5810157480314961</v>
      </c>
      <c r="R31">
        <v>10.367578639304091</v>
      </c>
      <c r="S31">
        <v>6.4475811865407318</v>
      </c>
      <c r="T31">
        <v>0</v>
      </c>
      <c r="U31">
        <v>265.4587655228795</v>
      </c>
      <c r="V31">
        <v>5.0706671052631584</v>
      </c>
      <c r="W31">
        <v>11.344694357654431</v>
      </c>
      <c r="X31">
        <v>24.040571473851028</v>
      </c>
      <c r="Y31">
        <v>0</v>
      </c>
      <c r="Z31">
        <v>4.7825177400000003</v>
      </c>
      <c r="AA31">
        <v>6.869028833333334</v>
      </c>
      <c r="AB31">
        <v>6.4398334000000013</v>
      </c>
      <c r="AC31">
        <v>0</v>
      </c>
      <c r="AD31">
        <v>6.6999182376987134</v>
      </c>
      <c r="AE31">
        <v>8.0577797045985964</v>
      </c>
      <c r="AF31">
        <v>0</v>
      </c>
      <c r="AG31">
        <v>0</v>
      </c>
      <c r="AH31">
        <v>28.592689061499474</v>
      </c>
      <c r="AI31">
        <v>0</v>
      </c>
      <c r="AJ31">
        <v>0</v>
      </c>
      <c r="AK31">
        <v>13.339191376989756</v>
      </c>
      <c r="AL31">
        <v>13.633620000000001</v>
      </c>
      <c r="AM31">
        <v>3.8638999891973005</v>
      </c>
      <c r="AN31">
        <v>0</v>
      </c>
      <c r="AO31">
        <v>0</v>
      </c>
      <c r="AP31">
        <v>0.12524806947638775</v>
      </c>
      <c r="AQ31">
        <v>0</v>
      </c>
      <c r="AR31">
        <v>0.67471249999999994</v>
      </c>
      <c r="AS31">
        <v>1.1511017479928636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731.50861050080391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157.09009011312182</v>
      </c>
      <c r="L32">
        <v>41.859619263868673</v>
      </c>
      <c r="M32">
        <v>0</v>
      </c>
      <c r="N32">
        <v>28.873888612244897</v>
      </c>
      <c r="O32">
        <v>24.24056007393715</v>
      </c>
      <c r="P32">
        <v>59.904037743320366</v>
      </c>
      <c r="Q32">
        <v>2.5810157480314961</v>
      </c>
      <c r="R32">
        <v>10.367578639304091</v>
      </c>
      <c r="S32">
        <v>6.4475811865407318</v>
      </c>
      <c r="T32">
        <v>0</v>
      </c>
      <c r="U32">
        <v>265.4587655228795</v>
      </c>
      <c r="V32">
        <v>5.0706671052631584</v>
      </c>
      <c r="W32">
        <v>11.344694357654431</v>
      </c>
      <c r="X32">
        <v>24.040571473851028</v>
      </c>
      <c r="Y32">
        <v>0</v>
      </c>
      <c r="Z32">
        <v>3.1883451599999999</v>
      </c>
      <c r="AA32">
        <v>6.869028833333334</v>
      </c>
      <c r="AB32">
        <v>6.4398334000000013</v>
      </c>
      <c r="AC32">
        <v>0</v>
      </c>
      <c r="AD32">
        <v>6.6999182376987134</v>
      </c>
      <c r="AE32">
        <v>8.0577797045985964</v>
      </c>
      <c r="AF32">
        <v>0</v>
      </c>
      <c r="AG32">
        <v>0</v>
      </c>
      <c r="AH32">
        <v>28.592689061499474</v>
      </c>
      <c r="AI32">
        <v>0</v>
      </c>
      <c r="AJ32">
        <v>0</v>
      </c>
      <c r="AK32">
        <v>13.339191376989756</v>
      </c>
      <c r="AL32">
        <v>13.633620000000001</v>
      </c>
      <c r="AM32">
        <v>3.8638999891973005</v>
      </c>
      <c r="AN32">
        <v>0</v>
      </c>
      <c r="AO32">
        <v>0</v>
      </c>
      <c r="AP32">
        <v>0.12524806947638775</v>
      </c>
      <c r="AQ32">
        <v>0</v>
      </c>
      <c r="AR32">
        <v>0.67471249999999994</v>
      </c>
      <c r="AS32">
        <v>1.1511017479928636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729.91443792080395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157.09009011312182</v>
      </c>
      <c r="L33">
        <v>41.859619263868673</v>
      </c>
      <c r="M33">
        <v>0</v>
      </c>
      <c r="N33">
        <v>28.873888612244897</v>
      </c>
      <c r="O33">
        <v>24.24056007393715</v>
      </c>
      <c r="P33">
        <v>59.904037743320366</v>
      </c>
      <c r="Q33">
        <v>2.5810157480314961</v>
      </c>
      <c r="R33">
        <v>10.367578639304091</v>
      </c>
      <c r="S33">
        <v>6.4475811865407318</v>
      </c>
      <c r="T33">
        <v>0</v>
      </c>
      <c r="U33">
        <v>265.4587655228795</v>
      </c>
      <c r="V33">
        <v>5.0706671052631584</v>
      </c>
      <c r="W33">
        <v>11.344694357654431</v>
      </c>
      <c r="X33">
        <v>24.040571473851028</v>
      </c>
      <c r="Y33">
        <v>0</v>
      </c>
      <c r="Z33">
        <v>3.1883451599999999</v>
      </c>
      <c r="AA33">
        <v>6.869028833333334</v>
      </c>
      <c r="AB33">
        <v>6.4398334000000013</v>
      </c>
      <c r="AC33">
        <v>0</v>
      </c>
      <c r="AD33">
        <v>6.6999182376987134</v>
      </c>
      <c r="AE33">
        <v>8.0577797045985964</v>
      </c>
      <c r="AF33">
        <v>0</v>
      </c>
      <c r="AG33">
        <v>0</v>
      </c>
      <c r="AH33">
        <v>28.592689061499474</v>
      </c>
      <c r="AI33">
        <v>0</v>
      </c>
      <c r="AJ33">
        <v>0</v>
      </c>
      <c r="AK33">
        <v>13.339191376989756</v>
      </c>
      <c r="AL33">
        <v>13.633620000000001</v>
      </c>
      <c r="AM33">
        <v>3.8638999891973005</v>
      </c>
      <c r="AN33">
        <v>0</v>
      </c>
      <c r="AO33">
        <v>0</v>
      </c>
      <c r="AP33">
        <v>0.12524806947638775</v>
      </c>
      <c r="AQ33">
        <v>0</v>
      </c>
      <c r="AR33">
        <v>0.67471249999999994</v>
      </c>
      <c r="AS33">
        <v>1.1511017479928636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729.91443792080395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157.09009011312182</v>
      </c>
      <c r="L34">
        <v>41.859619263868673</v>
      </c>
      <c r="M34">
        <v>0</v>
      </c>
      <c r="N34">
        <v>28.873888612244897</v>
      </c>
      <c r="O34">
        <v>24.24056007393715</v>
      </c>
      <c r="P34">
        <v>59.904037743320366</v>
      </c>
      <c r="Q34">
        <v>2.5810157480314961</v>
      </c>
      <c r="R34">
        <v>10.367578639304091</v>
      </c>
      <c r="S34">
        <v>6.4475811865407318</v>
      </c>
      <c r="T34">
        <v>0</v>
      </c>
      <c r="U34">
        <v>265.4587655228795</v>
      </c>
      <c r="V34">
        <v>5.0706671052631584</v>
      </c>
      <c r="W34">
        <v>11.344694357654431</v>
      </c>
      <c r="X34">
        <v>24.040571473851028</v>
      </c>
      <c r="Y34">
        <v>0</v>
      </c>
      <c r="Z34">
        <v>3.1883451599999999</v>
      </c>
      <c r="AA34">
        <v>6.869028833333334</v>
      </c>
      <c r="AB34">
        <v>6.4398334000000013</v>
      </c>
      <c r="AC34">
        <v>0</v>
      </c>
      <c r="AD34">
        <v>6.6999182376987134</v>
      </c>
      <c r="AE34">
        <v>8.0577797045985964</v>
      </c>
      <c r="AF34">
        <v>0</v>
      </c>
      <c r="AG34">
        <v>0</v>
      </c>
      <c r="AH34">
        <v>28.592689061499474</v>
      </c>
      <c r="AI34">
        <v>0</v>
      </c>
      <c r="AJ34">
        <v>0</v>
      </c>
      <c r="AK34">
        <v>13.339191376989756</v>
      </c>
      <c r="AL34">
        <v>10.225215000000002</v>
      </c>
      <c r="AM34">
        <v>3.8638999891973005</v>
      </c>
      <c r="AN34">
        <v>0</v>
      </c>
      <c r="AO34">
        <v>0</v>
      </c>
      <c r="AP34">
        <v>0.12524806947638775</v>
      </c>
      <c r="AQ34">
        <v>0</v>
      </c>
      <c r="AR34">
        <v>0.67471249999999994</v>
      </c>
      <c r="AS34">
        <v>1.1511017479928636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726.50603292080405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157.09009011312182</v>
      </c>
      <c r="L35">
        <v>41.859619263868673</v>
      </c>
      <c r="M35">
        <v>0</v>
      </c>
      <c r="N35">
        <v>28.873888612244897</v>
      </c>
      <c r="O35">
        <v>24.24056007393715</v>
      </c>
      <c r="P35">
        <v>59.904037743320366</v>
      </c>
      <c r="Q35">
        <v>2.5810157480314961</v>
      </c>
      <c r="R35">
        <v>10.367578639304091</v>
      </c>
      <c r="S35">
        <v>6.4475811865407318</v>
      </c>
      <c r="T35">
        <v>0</v>
      </c>
      <c r="U35">
        <v>265.4587655228795</v>
      </c>
      <c r="V35">
        <v>5.0706671052631584</v>
      </c>
      <c r="W35">
        <v>11.344694357654431</v>
      </c>
      <c r="X35">
        <v>24.040571473851028</v>
      </c>
      <c r="Y35">
        <v>0</v>
      </c>
      <c r="Z35">
        <v>3.1883451599999999</v>
      </c>
      <c r="AA35">
        <v>6.869028833333334</v>
      </c>
      <c r="AB35">
        <v>6.4398334000000013</v>
      </c>
      <c r="AC35">
        <v>0</v>
      </c>
      <c r="AD35">
        <v>6.6198343115064349</v>
      </c>
      <c r="AE35">
        <v>8.0577797045985964</v>
      </c>
      <c r="AF35">
        <v>0</v>
      </c>
      <c r="AG35">
        <v>0</v>
      </c>
      <c r="AH35">
        <v>28.592689061499474</v>
      </c>
      <c r="AI35">
        <v>0</v>
      </c>
      <c r="AJ35">
        <v>0</v>
      </c>
      <c r="AK35">
        <v>13.339191376989756</v>
      </c>
      <c r="AL35">
        <v>10.225215000000002</v>
      </c>
      <c r="AM35">
        <v>3.8638999891973005</v>
      </c>
      <c r="AN35">
        <v>0</v>
      </c>
      <c r="AO35">
        <v>0</v>
      </c>
      <c r="AP35">
        <v>0.65755230126164066</v>
      </c>
      <c r="AQ35">
        <v>0</v>
      </c>
      <c r="AR35">
        <v>0.67471249999999994</v>
      </c>
      <c r="AS35">
        <v>1.1511017479928636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726.95825322639701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157.09009011312182</v>
      </c>
      <c r="L36">
        <v>41.859619263868673</v>
      </c>
      <c r="M36">
        <v>0</v>
      </c>
      <c r="N36">
        <v>28.873888612244897</v>
      </c>
      <c r="O36">
        <v>24.24056007393715</v>
      </c>
      <c r="P36">
        <v>59.904037743320366</v>
      </c>
      <c r="Q36">
        <v>2.5810157480314961</v>
      </c>
      <c r="R36">
        <v>10.367578639304091</v>
      </c>
      <c r="S36">
        <v>6.4475811865407318</v>
      </c>
      <c r="T36">
        <v>0</v>
      </c>
      <c r="U36">
        <v>265.4587655228795</v>
      </c>
      <c r="V36">
        <v>5.0706671052631584</v>
      </c>
      <c r="W36">
        <v>11.344694357654431</v>
      </c>
      <c r="X36">
        <v>24.040571473851028</v>
      </c>
      <c r="Y36">
        <v>0</v>
      </c>
      <c r="Z36">
        <v>0</v>
      </c>
      <c r="AA36">
        <v>0</v>
      </c>
      <c r="AB36">
        <v>3.219916827006752</v>
      </c>
      <c r="AC36">
        <v>0</v>
      </c>
      <c r="AD36">
        <v>1.9375125</v>
      </c>
      <c r="AE36">
        <v>4.0288898522992982</v>
      </c>
      <c r="AF36">
        <v>0</v>
      </c>
      <c r="AG36">
        <v>0</v>
      </c>
      <c r="AH36">
        <v>18.52158</v>
      </c>
      <c r="AI36">
        <v>0</v>
      </c>
      <c r="AJ36">
        <v>0</v>
      </c>
      <c r="AK36">
        <v>13.339191376989756</v>
      </c>
      <c r="AL36">
        <v>1.7042025000000001</v>
      </c>
      <c r="AM36">
        <v>0</v>
      </c>
      <c r="AN36">
        <v>0</v>
      </c>
      <c r="AO36">
        <v>0</v>
      </c>
      <c r="AP36">
        <v>0.65755230126164066</v>
      </c>
      <c r="AQ36">
        <v>0</v>
      </c>
      <c r="AR36">
        <v>0.67471249999999994</v>
      </c>
      <c r="AS36">
        <v>1.1511017479928636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682.51372944556761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157.09009011312182</v>
      </c>
      <c r="L37">
        <v>41.859619263868673</v>
      </c>
      <c r="M37">
        <v>0</v>
      </c>
      <c r="N37">
        <v>28.873888612244897</v>
      </c>
      <c r="O37">
        <v>24.24056007393715</v>
      </c>
      <c r="P37">
        <v>59.904037743320366</v>
      </c>
      <c r="Q37">
        <v>2.5810157480314961</v>
      </c>
      <c r="R37">
        <v>10.367578639304091</v>
      </c>
      <c r="S37">
        <v>6.4475811865407318</v>
      </c>
      <c r="T37">
        <v>0</v>
      </c>
      <c r="U37">
        <v>265.4587655228795</v>
      </c>
      <c r="V37">
        <v>5.0706671052631584</v>
      </c>
      <c r="W37">
        <v>11.344694357654431</v>
      </c>
      <c r="X37">
        <v>24.040571473851028</v>
      </c>
      <c r="Y37">
        <v>0</v>
      </c>
      <c r="Z37">
        <v>0</v>
      </c>
      <c r="AA37">
        <v>0</v>
      </c>
      <c r="AB37">
        <v>3.219916827006752</v>
      </c>
      <c r="AC37">
        <v>0</v>
      </c>
      <c r="AD37">
        <v>0</v>
      </c>
      <c r="AE37">
        <v>4.0288898522992982</v>
      </c>
      <c r="AF37">
        <v>0</v>
      </c>
      <c r="AG37">
        <v>0</v>
      </c>
      <c r="AH37">
        <v>13.891185</v>
      </c>
      <c r="AI37">
        <v>0</v>
      </c>
      <c r="AJ37">
        <v>0</v>
      </c>
      <c r="AK37">
        <v>13.339191376989756</v>
      </c>
      <c r="AL37">
        <v>0.34084050000000005</v>
      </c>
      <c r="AM37">
        <v>0</v>
      </c>
      <c r="AN37">
        <v>0</v>
      </c>
      <c r="AO37">
        <v>0</v>
      </c>
      <c r="AP37">
        <v>0.65755230126164066</v>
      </c>
      <c r="AQ37">
        <v>0</v>
      </c>
      <c r="AR37">
        <v>0.67471249999999994</v>
      </c>
      <c r="AS37">
        <v>1.1511017479928636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674.58245994556762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157.09009011312182</v>
      </c>
      <c r="L38">
        <v>41.859619263868673</v>
      </c>
      <c r="M38">
        <v>0</v>
      </c>
      <c r="N38">
        <v>28.873888612244897</v>
      </c>
      <c r="O38">
        <v>24.24056007393715</v>
      </c>
      <c r="P38">
        <v>59.904037743320366</v>
      </c>
      <c r="Q38">
        <v>2.5810157480314961</v>
      </c>
      <c r="R38">
        <v>10.367578639304091</v>
      </c>
      <c r="S38">
        <v>6.4475811865407318</v>
      </c>
      <c r="T38">
        <v>0</v>
      </c>
      <c r="U38">
        <v>265.4587655228795</v>
      </c>
      <c r="V38">
        <v>5.0706671052631584</v>
      </c>
      <c r="W38">
        <v>11.344694357654431</v>
      </c>
      <c r="X38">
        <v>24.040571473851028</v>
      </c>
      <c r="Y38">
        <v>0</v>
      </c>
      <c r="Z38">
        <v>0</v>
      </c>
      <c r="AA38">
        <v>0</v>
      </c>
      <c r="AB38">
        <v>3.219916827006752</v>
      </c>
      <c r="AC38">
        <v>0</v>
      </c>
      <c r="AD38">
        <v>0</v>
      </c>
      <c r="AE38">
        <v>4.0288898522992982</v>
      </c>
      <c r="AF38">
        <v>0</v>
      </c>
      <c r="AG38">
        <v>0</v>
      </c>
      <c r="AH38">
        <v>6.9455925000000001</v>
      </c>
      <c r="AI38">
        <v>0</v>
      </c>
      <c r="AJ38">
        <v>0</v>
      </c>
      <c r="AK38">
        <v>13.339191376989756</v>
      </c>
      <c r="AL38">
        <v>0.34084050000000005</v>
      </c>
      <c r="AM38">
        <v>0</v>
      </c>
      <c r="AN38">
        <v>0</v>
      </c>
      <c r="AO38">
        <v>0</v>
      </c>
      <c r="AP38">
        <v>0.65755230126164066</v>
      </c>
      <c r="AQ38">
        <v>0</v>
      </c>
      <c r="AR38">
        <v>0.67471249999999994</v>
      </c>
      <c r="AS38">
        <v>1.1511017479928636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667.63686744556765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157.09009011312182</v>
      </c>
      <c r="L39">
        <v>41.859619263868673</v>
      </c>
      <c r="M39">
        <v>0</v>
      </c>
      <c r="N39">
        <v>28.873888612244897</v>
      </c>
      <c r="O39">
        <v>24.24056007393715</v>
      </c>
      <c r="P39">
        <v>59.904037743320366</v>
      </c>
      <c r="Q39">
        <v>2.5810157480314961</v>
      </c>
      <c r="R39">
        <v>10.367578639304091</v>
      </c>
      <c r="S39">
        <v>6.4475811865407318</v>
      </c>
      <c r="T39">
        <v>0</v>
      </c>
      <c r="U39">
        <v>265.4587655228795</v>
      </c>
      <c r="V39">
        <v>5.0706671052631584</v>
      </c>
      <c r="W39">
        <v>11.344694357654431</v>
      </c>
      <c r="X39">
        <v>24.040571473851028</v>
      </c>
      <c r="Y39">
        <v>0</v>
      </c>
      <c r="Z39">
        <v>0</v>
      </c>
      <c r="AA39">
        <v>0</v>
      </c>
      <c r="AB39">
        <v>0.81475618649662418</v>
      </c>
      <c r="AC39">
        <v>0</v>
      </c>
      <c r="AD39">
        <v>0</v>
      </c>
      <c r="AE39">
        <v>4.0288898522992982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13.339191376989756</v>
      </c>
      <c r="AL39">
        <v>0.34084050000000005</v>
      </c>
      <c r="AM39">
        <v>0</v>
      </c>
      <c r="AN39">
        <v>0</v>
      </c>
      <c r="AO39">
        <v>0</v>
      </c>
      <c r="AP39">
        <v>0.65755230126164066</v>
      </c>
      <c r="AQ39">
        <v>0</v>
      </c>
      <c r="AR39">
        <v>0.53976999999999997</v>
      </c>
      <c r="AS39">
        <v>1.1511017479928636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658.15117180505752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157.09009011312182</v>
      </c>
      <c r="L40">
        <v>41.859619263868673</v>
      </c>
      <c r="M40">
        <v>0</v>
      </c>
      <c r="N40">
        <v>28.873888612244897</v>
      </c>
      <c r="O40">
        <v>24.24056007393715</v>
      </c>
      <c r="P40">
        <v>59.904037743320366</v>
      </c>
      <c r="Q40">
        <v>2.5810157480314961</v>
      </c>
      <c r="R40">
        <v>10.367578639304091</v>
      </c>
      <c r="S40">
        <v>6.4475811865407318</v>
      </c>
      <c r="T40">
        <v>0</v>
      </c>
      <c r="U40">
        <v>265.4587655228795</v>
      </c>
      <c r="V40">
        <v>5.0706671052631584</v>
      </c>
      <c r="W40">
        <v>11.344694357654431</v>
      </c>
      <c r="X40">
        <v>24.040571473851028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4.0288898522992982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13.339191376989756</v>
      </c>
      <c r="AL40">
        <v>0.34084050000000005</v>
      </c>
      <c r="AM40">
        <v>0</v>
      </c>
      <c r="AN40">
        <v>0</v>
      </c>
      <c r="AO40">
        <v>0</v>
      </c>
      <c r="AP40">
        <v>0.65755230126164066</v>
      </c>
      <c r="AQ40">
        <v>0</v>
      </c>
      <c r="AR40">
        <v>0.53976999999999997</v>
      </c>
      <c r="AS40">
        <v>1.1511017479928636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657.33641561856086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157.09009011312182</v>
      </c>
      <c r="L41">
        <v>41.859619263868673</v>
      </c>
      <c r="M41">
        <v>0</v>
      </c>
      <c r="N41">
        <v>28.873888612244897</v>
      </c>
      <c r="O41">
        <v>24.24056007393715</v>
      </c>
      <c r="P41">
        <v>59.904037743320366</v>
      </c>
      <c r="Q41">
        <v>2.5810157480314961</v>
      </c>
      <c r="R41">
        <v>10.367578639304091</v>
      </c>
      <c r="S41">
        <v>6.4475811865407318</v>
      </c>
      <c r="T41">
        <v>0</v>
      </c>
      <c r="U41">
        <v>265.4587655228795</v>
      </c>
      <c r="V41">
        <v>5.0706671052631584</v>
      </c>
      <c r="W41">
        <v>11.344694357654431</v>
      </c>
      <c r="X41">
        <v>24.040571473851028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4.0288898522992982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13.339191376989756</v>
      </c>
      <c r="AL41">
        <v>0.34084050000000005</v>
      </c>
      <c r="AM41">
        <v>0</v>
      </c>
      <c r="AN41">
        <v>0</v>
      </c>
      <c r="AO41">
        <v>0</v>
      </c>
      <c r="AP41">
        <v>6.2623907759403491E-2</v>
      </c>
      <c r="AQ41">
        <v>0</v>
      </c>
      <c r="AR41">
        <v>0.53976999999999997</v>
      </c>
      <c r="AS41">
        <v>1.1511017479928636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656.74148722505868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157.09009011312182</v>
      </c>
      <c r="L42">
        <v>41.859619263868673</v>
      </c>
      <c r="M42">
        <v>0</v>
      </c>
      <c r="N42">
        <v>28.873888612244897</v>
      </c>
      <c r="O42">
        <v>24.24056007393715</v>
      </c>
      <c r="P42">
        <v>59.904037743320366</v>
      </c>
      <c r="Q42">
        <v>2.5810157480314961</v>
      </c>
      <c r="R42">
        <v>10.367578639304091</v>
      </c>
      <c r="S42">
        <v>6.4475811865407318</v>
      </c>
      <c r="T42">
        <v>0</v>
      </c>
      <c r="U42">
        <v>265.4587655228795</v>
      </c>
      <c r="V42">
        <v>5.0706671052631584</v>
      </c>
      <c r="W42">
        <v>11.344694357654431</v>
      </c>
      <c r="X42">
        <v>24.040571473851028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4.0288898522992982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13.339191376989756</v>
      </c>
      <c r="AL42">
        <v>0.34084050000000005</v>
      </c>
      <c r="AM42">
        <v>0</v>
      </c>
      <c r="AN42">
        <v>0</v>
      </c>
      <c r="AO42">
        <v>0</v>
      </c>
      <c r="AP42">
        <v>6.2623907759403491E-2</v>
      </c>
      <c r="AQ42">
        <v>0</v>
      </c>
      <c r="AR42">
        <v>9.4459749999999989</v>
      </c>
      <c r="AS42">
        <v>1.1511017479928636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665.64769222505868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157.09009011312182</v>
      </c>
      <c r="L43">
        <v>41.859619263868673</v>
      </c>
      <c r="M43">
        <v>0</v>
      </c>
      <c r="N43">
        <v>28.873888612244897</v>
      </c>
      <c r="O43">
        <v>24.24056007393715</v>
      </c>
      <c r="P43">
        <v>59.904037743320366</v>
      </c>
      <c r="Q43">
        <v>2.5810157480314961</v>
      </c>
      <c r="R43">
        <v>10.367578639304091</v>
      </c>
      <c r="S43">
        <v>6.4475811865407318</v>
      </c>
      <c r="T43">
        <v>0</v>
      </c>
      <c r="U43">
        <v>265.4587655228795</v>
      </c>
      <c r="V43">
        <v>5.0706671052631584</v>
      </c>
      <c r="W43">
        <v>11.344694357654431</v>
      </c>
      <c r="X43">
        <v>24.040571473851028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0.47051806149649261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13.339191376989756</v>
      </c>
      <c r="AL43">
        <v>0.34084050000000005</v>
      </c>
      <c r="AM43">
        <v>0</v>
      </c>
      <c r="AN43">
        <v>0</v>
      </c>
      <c r="AO43">
        <v>0</v>
      </c>
      <c r="AP43">
        <v>6.2623907759403491E-2</v>
      </c>
      <c r="AQ43">
        <v>0</v>
      </c>
      <c r="AR43">
        <v>9.4459749999999989</v>
      </c>
      <c r="AS43">
        <v>1.3155450000000002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662.25376368626314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157.09058247750468</v>
      </c>
      <c r="L44">
        <v>41.859619263868673</v>
      </c>
      <c r="M44">
        <v>0</v>
      </c>
      <c r="N44">
        <v>28.873888612244897</v>
      </c>
      <c r="O44">
        <v>24.24056007393715</v>
      </c>
      <c r="P44">
        <v>59.904037743320366</v>
      </c>
      <c r="Q44">
        <v>2.5810157480314961</v>
      </c>
      <c r="R44">
        <v>10.367578639304091</v>
      </c>
      <c r="S44">
        <v>6.4475811865407318</v>
      </c>
      <c r="T44">
        <v>0</v>
      </c>
      <c r="U44">
        <v>265.4587655228795</v>
      </c>
      <c r="V44">
        <v>5.0706671052631584</v>
      </c>
      <c r="W44">
        <v>11.344694357654431</v>
      </c>
      <c r="X44">
        <v>24.040571473851028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0.47051806149649261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13.339191376989756</v>
      </c>
      <c r="AL44">
        <v>0.34084050000000005</v>
      </c>
      <c r="AM44">
        <v>0</v>
      </c>
      <c r="AN44">
        <v>0</v>
      </c>
      <c r="AO44">
        <v>0</v>
      </c>
      <c r="AP44">
        <v>6.2623907759403491E-2</v>
      </c>
      <c r="AQ44">
        <v>0</v>
      </c>
      <c r="AR44">
        <v>0.80965500000000001</v>
      </c>
      <c r="AS44">
        <v>4.0781895000000006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656.38058055064607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115.49976627350738</v>
      </c>
      <c r="L45">
        <v>40.429939792520592</v>
      </c>
      <c r="M45">
        <v>0</v>
      </c>
      <c r="N45">
        <v>28.873888612244897</v>
      </c>
      <c r="O45">
        <v>24.24056007393715</v>
      </c>
      <c r="P45">
        <v>59.904037743320366</v>
      </c>
      <c r="Q45">
        <v>2.5810157480314961</v>
      </c>
      <c r="R45">
        <v>10.367578639304091</v>
      </c>
      <c r="S45">
        <v>6.4475811865407318</v>
      </c>
      <c r="T45">
        <v>0</v>
      </c>
      <c r="U45">
        <v>265.4587655228795</v>
      </c>
      <c r="V45">
        <v>5.0706671052631584</v>
      </c>
      <c r="W45">
        <v>11.344694357654431</v>
      </c>
      <c r="X45">
        <v>24.040571473851028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0.47051806149649261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13.339191376989756</v>
      </c>
      <c r="AL45">
        <v>0.34084050000000005</v>
      </c>
      <c r="AM45">
        <v>0</v>
      </c>
      <c r="AN45">
        <v>0</v>
      </c>
      <c r="AO45">
        <v>0</v>
      </c>
      <c r="AP45">
        <v>6.2623907759403491E-2</v>
      </c>
      <c r="AQ45">
        <v>0</v>
      </c>
      <c r="AR45">
        <v>0.53976999999999997</v>
      </c>
      <c r="AS45">
        <v>4.0781895000000006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613.09019987530064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115.49976627350738</v>
      </c>
      <c r="L46">
        <v>40.429939792520592</v>
      </c>
      <c r="M46">
        <v>0</v>
      </c>
      <c r="N46">
        <v>28.873888612244897</v>
      </c>
      <c r="O46">
        <v>24.24056007393715</v>
      </c>
      <c r="P46">
        <v>59.904037743320366</v>
      </c>
      <c r="Q46">
        <v>2.5810157480314961</v>
      </c>
      <c r="R46">
        <v>10.367578639304091</v>
      </c>
      <c r="S46">
        <v>6.4475811865407318</v>
      </c>
      <c r="T46">
        <v>0</v>
      </c>
      <c r="U46">
        <v>265.4587655228795</v>
      </c>
      <c r="V46">
        <v>5.0706671052631584</v>
      </c>
      <c r="W46">
        <v>11.344694357654431</v>
      </c>
      <c r="X46">
        <v>24.040571473851028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0.47051806149649261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13.339191376989756</v>
      </c>
      <c r="AL46">
        <v>0.34084050000000005</v>
      </c>
      <c r="AM46">
        <v>0</v>
      </c>
      <c r="AN46">
        <v>0</v>
      </c>
      <c r="AO46">
        <v>0</v>
      </c>
      <c r="AP46">
        <v>6.2623907759403491E-2</v>
      </c>
      <c r="AQ46">
        <v>0</v>
      </c>
      <c r="AR46">
        <v>0.53976999999999997</v>
      </c>
      <c r="AS46">
        <v>6.0515070000000017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615.06351737530065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144.37085395334202</v>
      </c>
      <c r="L47">
        <v>40.429765024025045</v>
      </c>
      <c r="M47">
        <v>0</v>
      </c>
      <c r="N47">
        <v>28.873888612244897</v>
      </c>
      <c r="O47">
        <v>24.24056007393715</v>
      </c>
      <c r="P47">
        <v>59.904037743320366</v>
      </c>
      <c r="Q47">
        <v>2.5810157480314961</v>
      </c>
      <c r="R47">
        <v>10.367578639304091</v>
      </c>
      <c r="S47">
        <v>6.4475811865407318</v>
      </c>
      <c r="T47">
        <v>0</v>
      </c>
      <c r="U47">
        <v>265.4587655228795</v>
      </c>
      <c r="V47">
        <v>5.0706671052631584</v>
      </c>
      <c r="W47">
        <v>11.344694357654431</v>
      </c>
      <c r="X47">
        <v>24.040571473851028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0.47051806149649261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13.339191376989756</v>
      </c>
      <c r="AL47">
        <v>0.34084050000000005</v>
      </c>
      <c r="AM47">
        <v>0</v>
      </c>
      <c r="AN47">
        <v>0</v>
      </c>
      <c r="AO47">
        <v>0</v>
      </c>
      <c r="AP47">
        <v>0.46968032402584931</v>
      </c>
      <c r="AQ47">
        <v>0</v>
      </c>
      <c r="AR47">
        <v>0.53976999999999997</v>
      </c>
      <c r="AS47">
        <v>6.0515070000000017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644.34148670290608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125.12076314412404</v>
      </c>
      <c r="L48">
        <v>40.429765024025045</v>
      </c>
      <c r="M48">
        <v>0</v>
      </c>
      <c r="N48">
        <v>28.873888612244897</v>
      </c>
      <c r="O48">
        <v>24.24056007393715</v>
      </c>
      <c r="P48">
        <v>59.904037743320366</v>
      </c>
      <c r="Q48">
        <v>2.5810157480314961</v>
      </c>
      <c r="R48">
        <v>10.367578639304091</v>
      </c>
      <c r="S48">
        <v>6.4475811865407318</v>
      </c>
      <c r="T48">
        <v>0</v>
      </c>
      <c r="U48">
        <v>265.4587655228795</v>
      </c>
      <c r="V48">
        <v>5.0706671052631584</v>
      </c>
      <c r="W48">
        <v>11.344694357654431</v>
      </c>
      <c r="X48">
        <v>24.040571473851028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0.47051806149649261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13.339191376989756</v>
      </c>
      <c r="AL48">
        <v>0.34084050000000005</v>
      </c>
      <c r="AM48">
        <v>0</v>
      </c>
      <c r="AN48">
        <v>0</v>
      </c>
      <c r="AO48">
        <v>0</v>
      </c>
      <c r="AP48">
        <v>0.46968032402584931</v>
      </c>
      <c r="AQ48">
        <v>0</v>
      </c>
      <c r="AR48">
        <v>0.53976999999999997</v>
      </c>
      <c r="AS48">
        <v>6.0515070000000017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625.09139589368817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145.00109812254217</v>
      </c>
      <c r="L49">
        <v>40.429431413664886</v>
      </c>
      <c r="M49">
        <v>0</v>
      </c>
      <c r="N49">
        <v>28.873888612244897</v>
      </c>
      <c r="O49">
        <v>24.24056007393715</v>
      </c>
      <c r="P49">
        <v>59.904037743320366</v>
      </c>
      <c r="Q49">
        <v>2.5810157480314961</v>
      </c>
      <c r="R49">
        <v>10.367578639304091</v>
      </c>
      <c r="S49">
        <v>6.4475811865407318</v>
      </c>
      <c r="T49">
        <v>0</v>
      </c>
      <c r="U49">
        <v>265.4587655228795</v>
      </c>
      <c r="V49">
        <v>5.0706671052631584</v>
      </c>
      <c r="W49">
        <v>11.344694357654431</v>
      </c>
      <c r="X49">
        <v>24.040571473851028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0.47051806149649261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13.339191376989756</v>
      </c>
      <c r="AL49">
        <v>0.34084050000000005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0.53976999999999997</v>
      </c>
      <c r="AS49">
        <v>6.0515070000000017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644.50171693772029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134.74867925822829</v>
      </c>
      <c r="L50">
        <v>40.430035784582351</v>
      </c>
      <c r="M50">
        <v>0</v>
      </c>
      <c r="N50">
        <v>28.873888612244897</v>
      </c>
      <c r="O50">
        <v>24.24056007393715</v>
      </c>
      <c r="P50">
        <v>59.904037743320366</v>
      </c>
      <c r="Q50">
        <v>2.5810157480314961</v>
      </c>
      <c r="R50">
        <v>10.367578639304091</v>
      </c>
      <c r="S50">
        <v>6.4475811865407318</v>
      </c>
      <c r="T50">
        <v>0</v>
      </c>
      <c r="U50">
        <v>265.4587655228795</v>
      </c>
      <c r="V50">
        <v>5.0706671052631584</v>
      </c>
      <c r="W50">
        <v>11.344694357654431</v>
      </c>
      <c r="X50">
        <v>24.040571473851028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0.47051806149649261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13.339191376989756</v>
      </c>
      <c r="AL50">
        <v>0.34084050000000005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0.53976999999999997</v>
      </c>
      <c r="AS50">
        <v>1.4799882520071366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629.67838369633103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120.44987362438798</v>
      </c>
      <c r="L51">
        <v>33.689693314320735</v>
      </c>
      <c r="M51">
        <v>0</v>
      </c>
      <c r="N51">
        <v>28.873888612244897</v>
      </c>
      <c r="O51">
        <v>24.24056007393715</v>
      </c>
      <c r="P51">
        <v>59.904037743320366</v>
      </c>
      <c r="Q51">
        <v>2.5808293413897281</v>
      </c>
      <c r="R51">
        <v>9.9795708748144474</v>
      </c>
      <c r="S51">
        <v>6.4492756523765147</v>
      </c>
      <c r="T51">
        <v>0</v>
      </c>
      <c r="U51">
        <v>265.4587655228795</v>
      </c>
      <c r="V51">
        <v>5.0706671052631584</v>
      </c>
      <c r="W51">
        <v>10.925242511296881</v>
      </c>
      <c r="X51">
        <v>24.040571473851028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0.47051806149649261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13.339191376989756</v>
      </c>
      <c r="AL51">
        <v>0.34084050000000005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0.53976999999999997</v>
      </c>
      <c r="AS51">
        <v>1.1511017479928636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607.50439753656156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120.7304702809367</v>
      </c>
      <c r="L52">
        <v>28.879430921730432</v>
      </c>
      <c r="M52">
        <v>0</v>
      </c>
      <c r="N52">
        <v>28.873888612244897</v>
      </c>
      <c r="O52">
        <v>24.24056007393715</v>
      </c>
      <c r="P52">
        <v>59.904037743320366</v>
      </c>
      <c r="Q52">
        <v>2.5808293413897281</v>
      </c>
      <c r="R52">
        <v>9.9795708748144474</v>
      </c>
      <c r="S52">
        <v>6.4492756523765147</v>
      </c>
      <c r="T52">
        <v>0</v>
      </c>
      <c r="U52">
        <v>265.4587655228795</v>
      </c>
      <c r="V52">
        <v>5.0706671052631584</v>
      </c>
      <c r="W52">
        <v>10.925242511296881</v>
      </c>
      <c r="X52">
        <v>24.040571473851028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0.47051806149649261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13.339191376989756</v>
      </c>
      <c r="AL52">
        <v>0.34084050000000005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0.53976999999999997</v>
      </c>
      <c r="AS52">
        <v>1.1511017479928636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602.97473180051998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85.660775245714717</v>
      </c>
      <c r="L53">
        <v>24.061307023605973</v>
      </c>
      <c r="M53">
        <v>0</v>
      </c>
      <c r="N53">
        <v>28.873888612244897</v>
      </c>
      <c r="O53">
        <v>24.24056007393715</v>
      </c>
      <c r="P53">
        <v>59.904037743320366</v>
      </c>
      <c r="Q53">
        <v>1.9272109526372443</v>
      </c>
      <c r="R53">
        <v>10.367578639304091</v>
      </c>
      <c r="S53">
        <v>3.8491540615058324</v>
      </c>
      <c r="T53">
        <v>0</v>
      </c>
      <c r="U53">
        <v>265.4587655228795</v>
      </c>
      <c r="V53">
        <v>5.0706671052631584</v>
      </c>
      <c r="W53">
        <v>10.925242511296881</v>
      </c>
      <c r="X53">
        <v>24.040571473851028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0.47051806149649261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13.339191376989756</v>
      </c>
      <c r="AL53">
        <v>0.34084050000000005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0.53976999999999997</v>
      </c>
      <c r="AS53">
        <v>1.1511017479928636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560.22118065203995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85.661636012910876</v>
      </c>
      <c r="L54">
        <v>24.061307023605973</v>
      </c>
      <c r="M54">
        <v>0</v>
      </c>
      <c r="N54">
        <v>28.873888612244897</v>
      </c>
      <c r="O54">
        <v>24.24056007393715</v>
      </c>
      <c r="P54">
        <v>59.904037743320366</v>
      </c>
      <c r="Q54">
        <v>1.9272109526372443</v>
      </c>
      <c r="R54">
        <v>10.363266194248826</v>
      </c>
      <c r="S54">
        <v>3.8491540615058324</v>
      </c>
      <c r="T54">
        <v>0</v>
      </c>
      <c r="U54">
        <v>265.4587655228795</v>
      </c>
      <c r="V54">
        <v>5.0706671052631584</v>
      </c>
      <c r="W54">
        <v>10.925242511296881</v>
      </c>
      <c r="X54">
        <v>24.040571473851028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0.47051806149649261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13.339191376989756</v>
      </c>
      <c r="AL54">
        <v>0.34084050000000005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0.53976999999999997</v>
      </c>
      <c r="AS54">
        <v>1.1511017479928636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560.21772897418089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88.588843923125822</v>
      </c>
      <c r="L55">
        <v>24.061307023605973</v>
      </c>
      <c r="M55">
        <v>0</v>
      </c>
      <c r="N55">
        <v>28.873888612244897</v>
      </c>
      <c r="O55">
        <v>24.24056007393715</v>
      </c>
      <c r="P55">
        <v>59.904037743320366</v>
      </c>
      <c r="Q55">
        <v>1.9272109526372443</v>
      </c>
      <c r="R55">
        <v>10.363266194248826</v>
      </c>
      <c r="S55">
        <v>3.8491540615058324</v>
      </c>
      <c r="T55">
        <v>0</v>
      </c>
      <c r="U55">
        <v>265.4587655228795</v>
      </c>
      <c r="V55">
        <v>5.0706671052631584</v>
      </c>
      <c r="W55">
        <v>10.925242511296881</v>
      </c>
      <c r="X55">
        <v>24.040571473851028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0.47051806149649261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13.339191376989756</v>
      </c>
      <c r="AL55">
        <v>0.34084050000000005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9.4459749999999989</v>
      </c>
      <c r="AS55">
        <v>1.1511017479928636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572.05114188439586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85.661129423553618</v>
      </c>
      <c r="L56">
        <v>24.059483535826214</v>
      </c>
      <c r="M56">
        <v>0</v>
      </c>
      <c r="N56">
        <v>28.873888612244897</v>
      </c>
      <c r="O56">
        <v>24.24056007393715</v>
      </c>
      <c r="P56">
        <v>59.904037743320366</v>
      </c>
      <c r="Q56">
        <v>1.9199999999999997</v>
      </c>
      <c r="R56">
        <v>10.363266194248826</v>
      </c>
      <c r="S56">
        <v>3.8493334487534629</v>
      </c>
      <c r="T56">
        <v>0</v>
      </c>
      <c r="U56">
        <v>265.4587655228795</v>
      </c>
      <c r="V56">
        <v>5.0706671052631584</v>
      </c>
      <c r="W56">
        <v>10.826195030570652</v>
      </c>
      <c r="X56">
        <v>24.040571473851028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0.47051806149649261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13.339191376989756</v>
      </c>
      <c r="AL56">
        <v>0.34084050000000005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9.4459749999999989</v>
      </c>
      <c r="AS56">
        <v>1.1511017479928636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569.01552485092793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85.661761198530613</v>
      </c>
      <c r="L57">
        <v>24.059483535826214</v>
      </c>
      <c r="M57">
        <v>0</v>
      </c>
      <c r="N57">
        <v>28.873888612244897</v>
      </c>
      <c r="O57">
        <v>24.24056007393715</v>
      </c>
      <c r="P57">
        <v>59.904037743320366</v>
      </c>
      <c r="Q57">
        <v>1.9199999999999997</v>
      </c>
      <c r="R57">
        <v>10.363266194248826</v>
      </c>
      <c r="S57">
        <v>3.8493334487534629</v>
      </c>
      <c r="T57">
        <v>0</v>
      </c>
      <c r="U57">
        <v>265.4587655228795</v>
      </c>
      <c r="V57">
        <v>5.0706671052631584</v>
      </c>
      <c r="W57">
        <v>11.344694357654431</v>
      </c>
      <c r="X57">
        <v>24.040571473851028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0.47051806149649261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13.339191376989756</v>
      </c>
      <c r="AL57">
        <v>0.34084050000000005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1.0795399999999999</v>
      </c>
      <c r="AS57">
        <v>1.1511017479928636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561.1682209529888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85.661761198530613</v>
      </c>
      <c r="L58">
        <v>24.059483535826214</v>
      </c>
      <c r="M58">
        <v>0</v>
      </c>
      <c r="N58">
        <v>28.873888612244897</v>
      </c>
      <c r="O58">
        <v>24.24056007393715</v>
      </c>
      <c r="P58">
        <v>59.904037743320366</v>
      </c>
      <c r="Q58">
        <v>1.9199999999999997</v>
      </c>
      <c r="R58">
        <v>10.365364669514564</v>
      </c>
      <c r="S58">
        <v>3.8493334487534629</v>
      </c>
      <c r="T58">
        <v>0</v>
      </c>
      <c r="U58">
        <v>265.4587655228795</v>
      </c>
      <c r="V58">
        <v>5.0706172724999998</v>
      </c>
      <c r="W58">
        <v>11.344694357654431</v>
      </c>
      <c r="X58">
        <v>24.040571473851028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0.47051806149649261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13.339191376989756</v>
      </c>
      <c r="AL58">
        <v>0.34084050000000005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0.80965500000000001</v>
      </c>
      <c r="AS58">
        <v>1.1511017479928636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560.90038459549135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85.661761198530613</v>
      </c>
      <c r="L59">
        <v>24.059483535826214</v>
      </c>
      <c r="M59">
        <v>0</v>
      </c>
      <c r="N59">
        <v>28.873888612244897</v>
      </c>
      <c r="O59">
        <v>24.24056007393715</v>
      </c>
      <c r="P59">
        <v>59.904037743320366</v>
      </c>
      <c r="Q59">
        <v>1.9199999999999997</v>
      </c>
      <c r="R59">
        <v>10.365364669514564</v>
      </c>
      <c r="S59">
        <v>3.8493334487534629</v>
      </c>
      <c r="T59">
        <v>0</v>
      </c>
      <c r="U59">
        <v>265.4587655228795</v>
      </c>
      <c r="V59">
        <v>5.0706172724999998</v>
      </c>
      <c r="W59">
        <v>11.344694357654431</v>
      </c>
      <c r="X59">
        <v>24.040571473851028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0.47051806149649261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13.339191376989756</v>
      </c>
      <c r="AL59">
        <v>0.34084050000000005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0.80965500000000001</v>
      </c>
      <c r="AS59">
        <v>1.1511017479928636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560.90038459549135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85.661761198530613</v>
      </c>
      <c r="L60">
        <v>24.059483535826214</v>
      </c>
      <c r="M60">
        <v>0</v>
      </c>
      <c r="N60">
        <v>28.873888612244897</v>
      </c>
      <c r="O60">
        <v>24.24056007393715</v>
      </c>
      <c r="P60">
        <v>59.904037743320366</v>
      </c>
      <c r="Q60">
        <v>1.9199999999999997</v>
      </c>
      <c r="R60">
        <v>10.365364669514564</v>
      </c>
      <c r="S60">
        <v>3.8493334487534629</v>
      </c>
      <c r="T60">
        <v>0</v>
      </c>
      <c r="U60">
        <v>265.4587655228795</v>
      </c>
      <c r="V60">
        <v>5.0706172724999998</v>
      </c>
      <c r="W60">
        <v>11.344694357654431</v>
      </c>
      <c r="X60">
        <v>24.040571473851028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0.47051806149649261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13.339191376989756</v>
      </c>
      <c r="AL60">
        <v>0.34084050000000005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0.80965500000000001</v>
      </c>
      <c r="AS60">
        <v>1.1511017479928636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560.90038459549135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85.661761198530613</v>
      </c>
      <c r="L61">
        <v>24.059483535826214</v>
      </c>
      <c r="M61">
        <v>0</v>
      </c>
      <c r="N61">
        <v>28.873888612244897</v>
      </c>
      <c r="O61">
        <v>24.24056007393715</v>
      </c>
      <c r="P61">
        <v>59.904037743320366</v>
      </c>
      <c r="Q61">
        <v>1.9199999999999997</v>
      </c>
      <c r="R61">
        <v>10.365364669514564</v>
      </c>
      <c r="S61">
        <v>3.8493334487534629</v>
      </c>
      <c r="T61">
        <v>0</v>
      </c>
      <c r="U61">
        <v>265.4587655228795</v>
      </c>
      <c r="V61">
        <v>5.0706172724999998</v>
      </c>
      <c r="W61">
        <v>11.344694357654431</v>
      </c>
      <c r="X61">
        <v>24.040571473851028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0.47051806149649261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13.339191376989756</v>
      </c>
      <c r="AL61">
        <v>0.34084050000000005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0.80965500000000001</v>
      </c>
      <c r="AS61">
        <v>1.1511017479928636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560.90038459549135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85.661761198530613</v>
      </c>
      <c r="L62">
        <v>24.059483535826214</v>
      </c>
      <c r="M62">
        <v>0</v>
      </c>
      <c r="N62">
        <v>28.873888612244897</v>
      </c>
      <c r="O62">
        <v>24.24056007393715</v>
      </c>
      <c r="P62">
        <v>59.904037743320366</v>
      </c>
      <c r="Q62">
        <v>1.9199999999999997</v>
      </c>
      <c r="R62">
        <v>10.365364669514564</v>
      </c>
      <c r="S62">
        <v>3.8493334487534629</v>
      </c>
      <c r="T62">
        <v>0</v>
      </c>
      <c r="U62">
        <v>265.4587655228795</v>
      </c>
      <c r="V62">
        <v>5.0706172724999998</v>
      </c>
      <c r="W62">
        <v>11.344694357654431</v>
      </c>
      <c r="X62">
        <v>24.040571473851028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0.47051806149649261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13.339191376989756</v>
      </c>
      <c r="AL62">
        <v>0.34084050000000005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0.80965500000000001</v>
      </c>
      <c r="AS62">
        <v>1.1511017479928636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560.90038459549135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85.661761198530613</v>
      </c>
      <c r="L63">
        <v>24.059483535826214</v>
      </c>
      <c r="M63">
        <v>0</v>
      </c>
      <c r="N63">
        <v>28.873888612244897</v>
      </c>
      <c r="O63">
        <v>24.24056007393715</v>
      </c>
      <c r="P63">
        <v>59.904037743320366</v>
      </c>
      <c r="Q63">
        <v>1.9199999999999997</v>
      </c>
      <c r="R63">
        <v>10.363266194248826</v>
      </c>
      <c r="S63">
        <v>3.8493334487534629</v>
      </c>
      <c r="T63">
        <v>0</v>
      </c>
      <c r="U63">
        <v>265.4587655228795</v>
      </c>
      <c r="V63">
        <v>5.0706671052631584</v>
      </c>
      <c r="W63">
        <v>11.344694357654431</v>
      </c>
      <c r="X63">
        <v>24.040571473851028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0.47051806149649261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13.339191376989756</v>
      </c>
      <c r="AL63">
        <v>0.34084050000000005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0.80965500000000001</v>
      </c>
      <c r="AS63">
        <v>1.1511017479928636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560.89833595298887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85.661761198530613</v>
      </c>
      <c r="L64">
        <v>24.059483535826214</v>
      </c>
      <c r="M64">
        <v>0</v>
      </c>
      <c r="N64">
        <v>28.873888612244897</v>
      </c>
      <c r="O64">
        <v>24.24056007393715</v>
      </c>
      <c r="P64">
        <v>59.904037743320366</v>
      </c>
      <c r="Q64">
        <v>1.9199999999999997</v>
      </c>
      <c r="R64">
        <v>10.363266194248826</v>
      </c>
      <c r="S64">
        <v>3.8493334487534629</v>
      </c>
      <c r="T64">
        <v>0</v>
      </c>
      <c r="U64">
        <v>265.4587655228795</v>
      </c>
      <c r="V64">
        <v>5.0706671052631584</v>
      </c>
      <c r="W64">
        <v>11.344694357654431</v>
      </c>
      <c r="X64">
        <v>24.040571473851028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0.47051806149649261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13.339191376989756</v>
      </c>
      <c r="AL64">
        <v>0.34084050000000005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0.80965500000000001</v>
      </c>
      <c r="AS64">
        <v>1.1511017479928636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560.89833595298887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86.622368349100455</v>
      </c>
      <c r="L65">
        <v>25.029732459703279</v>
      </c>
      <c r="M65">
        <v>0</v>
      </c>
      <c r="N65">
        <v>28.873888612244897</v>
      </c>
      <c r="O65">
        <v>24.24056007393715</v>
      </c>
      <c r="P65">
        <v>59.904037743320366</v>
      </c>
      <c r="Q65">
        <v>1.9199999999999997</v>
      </c>
      <c r="R65">
        <v>10.363266194248826</v>
      </c>
      <c r="S65">
        <v>3.8493334487534629</v>
      </c>
      <c r="T65">
        <v>0</v>
      </c>
      <c r="U65">
        <v>265.4587655228795</v>
      </c>
      <c r="V65">
        <v>5.0706671052631584</v>
      </c>
      <c r="W65">
        <v>11.344694357654431</v>
      </c>
      <c r="X65">
        <v>24.040571473851028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0.47051806149649261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13.339191376989756</v>
      </c>
      <c r="AL65">
        <v>0.56806750000000006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0.80965500000000001</v>
      </c>
      <c r="AS65">
        <v>1.1511017479928636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563.05641902743571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86.622368349100455</v>
      </c>
      <c r="L66">
        <v>25.029732459703279</v>
      </c>
      <c r="M66">
        <v>0</v>
      </c>
      <c r="N66">
        <v>28.873888612244897</v>
      </c>
      <c r="O66">
        <v>24.24056007393715</v>
      </c>
      <c r="P66">
        <v>59.904037743320366</v>
      </c>
      <c r="Q66">
        <v>1.9199999999999997</v>
      </c>
      <c r="R66">
        <v>10.363266194248826</v>
      </c>
      <c r="S66">
        <v>3.8493334487534629</v>
      </c>
      <c r="T66">
        <v>0</v>
      </c>
      <c r="U66">
        <v>265.4587655228795</v>
      </c>
      <c r="V66">
        <v>5.0706671052631584</v>
      </c>
      <c r="W66">
        <v>11.344694357654431</v>
      </c>
      <c r="X66">
        <v>24.040571473851028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0.47051806149649261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13.339191376989756</v>
      </c>
      <c r="AL66">
        <v>0.56806750000000006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0.80965500000000001</v>
      </c>
      <c r="AS66">
        <v>1.1511017479928636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563.05641902743571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86.010788416176297</v>
      </c>
      <c r="L67">
        <v>25.029732459703279</v>
      </c>
      <c r="M67">
        <v>0</v>
      </c>
      <c r="N67">
        <v>28.873888612244897</v>
      </c>
      <c r="O67">
        <v>24.24056007393715</v>
      </c>
      <c r="P67">
        <v>59.904037743320366</v>
      </c>
      <c r="Q67">
        <v>1.9199999999999997</v>
      </c>
      <c r="R67">
        <v>10.363266194248826</v>
      </c>
      <c r="S67">
        <v>3.8493334487534629</v>
      </c>
      <c r="T67">
        <v>0</v>
      </c>
      <c r="U67">
        <v>265.4587655228795</v>
      </c>
      <c r="V67">
        <v>5.0706671052631584</v>
      </c>
      <c r="W67">
        <v>11.344694357654431</v>
      </c>
      <c r="X67">
        <v>24.040571473851028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4.0288898522992982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13.339191376989756</v>
      </c>
      <c r="AL67">
        <v>0.56806750000000006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0.80965500000000001</v>
      </c>
      <c r="AS67">
        <v>1.1511017479928636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566.00321088531439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86.622419282761712</v>
      </c>
      <c r="L68">
        <v>25.029805758133062</v>
      </c>
      <c r="M68">
        <v>0</v>
      </c>
      <c r="N68">
        <v>28.873888612244897</v>
      </c>
      <c r="O68">
        <v>24.24056007393715</v>
      </c>
      <c r="P68">
        <v>59.904037743320366</v>
      </c>
      <c r="Q68">
        <v>1.9272109526372443</v>
      </c>
      <c r="R68">
        <v>10.363266194248826</v>
      </c>
      <c r="S68">
        <v>3.8491540615058324</v>
      </c>
      <c r="T68">
        <v>0</v>
      </c>
      <c r="U68">
        <v>265.4587655228795</v>
      </c>
      <c r="V68">
        <v>5.0706671052631584</v>
      </c>
      <c r="W68">
        <v>11.344694357654431</v>
      </c>
      <c r="X68">
        <v>24.040571473851028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4.0288898522992982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13.339191376989756</v>
      </c>
      <c r="AL68">
        <v>0.56806750000000006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0.80965500000000001</v>
      </c>
      <c r="AS68">
        <v>1.1511017479928636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566.62194661571914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86.590570859564821</v>
      </c>
      <c r="L69">
        <v>41.479990851999759</v>
      </c>
      <c r="M69">
        <v>0</v>
      </c>
      <c r="N69">
        <v>28.873888612244897</v>
      </c>
      <c r="O69">
        <v>24.24056007393715</v>
      </c>
      <c r="P69">
        <v>59.904037743320366</v>
      </c>
      <c r="Q69">
        <v>1.9272109526372443</v>
      </c>
      <c r="R69">
        <v>10.363266194248826</v>
      </c>
      <c r="S69">
        <v>3.8491540615058324</v>
      </c>
      <c r="T69">
        <v>0</v>
      </c>
      <c r="U69">
        <v>265.4587655228795</v>
      </c>
      <c r="V69">
        <v>5.0706671052631584</v>
      </c>
      <c r="W69">
        <v>11.344694357654431</v>
      </c>
      <c r="X69">
        <v>24.040571473851028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4.0288898522992982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13.339191376989756</v>
      </c>
      <c r="AL69">
        <v>0.56806750000000006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0.80965500000000001</v>
      </c>
      <c r="AS69">
        <v>1.1511017479928636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583.0402832863889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136.67962408548098</v>
      </c>
      <c r="L70">
        <v>41.860194023823503</v>
      </c>
      <c r="M70">
        <v>0</v>
      </c>
      <c r="N70">
        <v>28.873888612244897</v>
      </c>
      <c r="O70">
        <v>24.24056007393715</v>
      </c>
      <c r="P70">
        <v>59.904037743320366</v>
      </c>
      <c r="Q70">
        <v>2.5810157480314961</v>
      </c>
      <c r="R70">
        <v>10.325149446520777</v>
      </c>
      <c r="S70">
        <v>6.4475811865407318</v>
      </c>
      <c r="T70">
        <v>0</v>
      </c>
      <c r="U70">
        <v>265.4587655228795</v>
      </c>
      <c r="V70">
        <v>5.0706671052631584</v>
      </c>
      <c r="W70">
        <v>11.344694357654431</v>
      </c>
      <c r="X70">
        <v>24.040571473851028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4.0288898522992982</v>
      </c>
      <c r="AF70">
        <v>0</v>
      </c>
      <c r="AG70">
        <v>0</v>
      </c>
      <c r="AH70">
        <v>4.630395</v>
      </c>
      <c r="AI70">
        <v>0</v>
      </c>
      <c r="AJ70">
        <v>0</v>
      </c>
      <c r="AK70">
        <v>13.339191376989756</v>
      </c>
      <c r="AL70">
        <v>0.56806750000000006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0.80965500000000001</v>
      </c>
      <c r="AS70">
        <v>1.1511017479928636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641.35404985682999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136.67962408548098</v>
      </c>
      <c r="L71">
        <v>41.859619263868673</v>
      </c>
      <c r="M71">
        <v>0</v>
      </c>
      <c r="N71">
        <v>28.873888612244897</v>
      </c>
      <c r="O71">
        <v>24.24056007393715</v>
      </c>
      <c r="P71">
        <v>59.904037743320366</v>
      </c>
      <c r="Q71">
        <v>2.5810157480314961</v>
      </c>
      <c r="R71">
        <v>10.367578639304091</v>
      </c>
      <c r="S71">
        <v>6.4475811865407318</v>
      </c>
      <c r="T71">
        <v>0</v>
      </c>
      <c r="U71">
        <v>265.4587655228795</v>
      </c>
      <c r="V71">
        <v>5.0706671052631584</v>
      </c>
      <c r="W71">
        <v>11.344694357654431</v>
      </c>
      <c r="X71">
        <v>24.040571473851028</v>
      </c>
      <c r="Y71">
        <v>0</v>
      </c>
      <c r="Z71">
        <v>0</v>
      </c>
      <c r="AA71">
        <v>0</v>
      </c>
      <c r="AB71">
        <v>0.81475618649662418</v>
      </c>
      <c r="AC71">
        <v>0</v>
      </c>
      <c r="AD71">
        <v>0</v>
      </c>
      <c r="AE71">
        <v>4.0288898522992982</v>
      </c>
      <c r="AF71">
        <v>0</v>
      </c>
      <c r="AG71">
        <v>0</v>
      </c>
      <c r="AH71">
        <v>9.2607900000000001</v>
      </c>
      <c r="AI71">
        <v>0</v>
      </c>
      <c r="AJ71">
        <v>0</v>
      </c>
      <c r="AK71">
        <v>13.339191376989756</v>
      </c>
      <c r="AL71">
        <v>0.56806750000000006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0.80965500000000001</v>
      </c>
      <c r="AS71">
        <v>1.1511017479928636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646.84105547615525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157.09009011312182</v>
      </c>
      <c r="L72">
        <v>41.859619263868673</v>
      </c>
      <c r="M72">
        <v>0</v>
      </c>
      <c r="N72">
        <v>28.873888612244897</v>
      </c>
      <c r="O72">
        <v>24.24056007393715</v>
      </c>
      <c r="P72">
        <v>59.904037743320366</v>
      </c>
      <c r="Q72">
        <v>2.5810157480314961</v>
      </c>
      <c r="R72">
        <v>10.367578639304091</v>
      </c>
      <c r="S72">
        <v>6.4475811865407318</v>
      </c>
      <c r="T72">
        <v>0</v>
      </c>
      <c r="U72">
        <v>265.4587655228795</v>
      </c>
      <c r="V72">
        <v>5.0706671052631584</v>
      </c>
      <c r="W72">
        <v>11.344694357654431</v>
      </c>
      <c r="X72">
        <v>24.040571473851028</v>
      </c>
      <c r="Y72">
        <v>0</v>
      </c>
      <c r="Z72">
        <v>0.26892250000000001</v>
      </c>
      <c r="AA72">
        <v>1.9312384259259263</v>
      </c>
      <c r="AB72">
        <v>3.1938443729932486</v>
      </c>
      <c r="AC72">
        <v>0</v>
      </c>
      <c r="AD72">
        <v>1.9375125</v>
      </c>
      <c r="AE72">
        <v>4.0288898522992982</v>
      </c>
      <c r="AF72">
        <v>0</v>
      </c>
      <c r="AG72">
        <v>0</v>
      </c>
      <c r="AH72">
        <v>16.669422000000001</v>
      </c>
      <c r="AI72">
        <v>0</v>
      </c>
      <c r="AJ72">
        <v>0</v>
      </c>
      <c r="AK72">
        <v>13.339191376989756</v>
      </c>
      <c r="AL72">
        <v>1.7042025000000001</v>
      </c>
      <c r="AM72">
        <v>1.2905740270067521</v>
      </c>
      <c r="AN72">
        <v>0</v>
      </c>
      <c r="AO72">
        <v>0</v>
      </c>
      <c r="AP72">
        <v>0</v>
      </c>
      <c r="AQ72">
        <v>0</v>
      </c>
      <c r="AR72">
        <v>0.80965500000000001</v>
      </c>
      <c r="AS72">
        <v>1.1511017479928636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683.60362414322526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157.09009011312182</v>
      </c>
      <c r="L73">
        <v>41.859619263868673</v>
      </c>
      <c r="M73">
        <v>0</v>
      </c>
      <c r="N73">
        <v>28.873888612244897</v>
      </c>
      <c r="O73">
        <v>24.24056007393715</v>
      </c>
      <c r="P73">
        <v>59.904037743320366</v>
      </c>
      <c r="Q73">
        <v>2.5810157480314961</v>
      </c>
      <c r="R73">
        <v>10.367578639304091</v>
      </c>
      <c r="S73">
        <v>6.4475811865407318</v>
      </c>
      <c r="T73">
        <v>0</v>
      </c>
      <c r="U73">
        <v>265.4587655228795</v>
      </c>
      <c r="V73">
        <v>5.0706671052631584</v>
      </c>
      <c r="W73">
        <v>11.344694357654431</v>
      </c>
      <c r="X73">
        <v>24.040571473851028</v>
      </c>
      <c r="Y73">
        <v>0</v>
      </c>
      <c r="Z73">
        <v>4.7825177400000003</v>
      </c>
      <c r="AA73">
        <v>5.0123362741443991</v>
      </c>
      <c r="AB73">
        <v>6.4398334000000013</v>
      </c>
      <c r="AC73">
        <v>0</v>
      </c>
      <c r="AD73">
        <v>6.6999182376987134</v>
      </c>
      <c r="AE73">
        <v>8.0577797045985964</v>
      </c>
      <c r="AF73">
        <v>0</v>
      </c>
      <c r="AG73">
        <v>0</v>
      </c>
      <c r="AH73">
        <v>21.762856499999998</v>
      </c>
      <c r="AI73">
        <v>0</v>
      </c>
      <c r="AJ73">
        <v>0</v>
      </c>
      <c r="AK73">
        <v>13.339191376989756</v>
      </c>
      <c r="AL73">
        <v>13.633620000000001</v>
      </c>
      <c r="AM73">
        <v>2.5811478000000005</v>
      </c>
      <c r="AN73">
        <v>0</v>
      </c>
      <c r="AO73">
        <v>0</v>
      </c>
      <c r="AP73">
        <v>0</v>
      </c>
      <c r="AQ73">
        <v>0</v>
      </c>
      <c r="AR73">
        <v>0.80965500000000001</v>
      </c>
      <c r="AS73">
        <v>1.1511017479928636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721.54902762144184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157.09009011312182</v>
      </c>
      <c r="L74">
        <v>41.859619263868673</v>
      </c>
      <c r="M74">
        <v>0</v>
      </c>
      <c r="N74">
        <v>28.873888612244897</v>
      </c>
      <c r="O74">
        <v>24.24056007393715</v>
      </c>
      <c r="P74">
        <v>59.904037743320366</v>
      </c>
      <c r="Q74">
        <v>2.5810157480314961</v>
      </c>
      <c r="R74">
        <v>10.367578639304091</v>
      </c>
      <c r="S74">
        <v>6.4475811865407318</v>
      </c>
      <c r="T74">
        <v>0</v>
      </c>
      <c r="U74">
        <v>265.4587655228795</v>
      </c>
      <c r="V74">
        <v>5.0706671052631584</v>
      </c>
      <c r="W74">
        <v>11.344694357654431</v>
      </c>
      <c r="X74">
        <v>24.040571473851028</v>
      </c>
      <c r="Y74">
        <v>0</v>
      </c>
      <c r="Z74">
        <v>4.7825177400000003</v>
      </c>
      <c r="AA74">
        <v>6.869028833333334</v>
      </c>
      <c r="AB74">
        <v>6.4398334000000013</v>
      </c>
      <c r="AC74">
        <v>0</v>
      </c>
      <c r="AD74">
        <v>6.6999182376987134</v>
      </c>
      <c r="AE74">
        <v>8.0577797045985964</v>
      </c>
      <c r="AF74">
        <v>0</v>
      </c>
      <c r="AG74">
        <v>0</v>
      </c>
      <c r="AH74">
        <v>28.592689061499474</v>
      </c>
      <c r="AI74">
        <v>0</v>
      </c>
      <c r="AJ74">
        <v>0</v>
      </c>
      <c r="AK74">
        <v>13.339191376989756</v>
      </c>
      <c r="AL74">
        <v>13.633620000000001</v>
      </c>
      <c r="AM74">
        <v>3.8638999891973005</v>
      </c>
      <c r="AN74">
        <v>0</v>
      </c>
      <c r="AO74">
        <v>0</v>
      </c>
      <c r="AP74">
        <v>0</v>
      </c>
      <c r="AQ74">
        <v>0</v>
      </c>
      <c r="AR74">
        <v>0.80965500000000001</v>
      </c>
      <c r="AS74">
        <v>1.1511017479928636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731.51830493132752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157.09009011312182</v>
      </c>
      <c r="L75">
        <v>41.859619263868673</v>
      </c>
      <c r="M75">
        <v>0</v>
      </c>
      <c r="N75">
        <v>28.873888612244897</v>
      </c>
      <c r="O75">
        <v>24.24056007393715</v>
      </c>
      <c r="P75">
        <v>59.904037743320366</v>
      </c>
      <c r="Q75">
        <v>2.5810157480314961</v>
      </c>
      <c r="R75">
        <v>10.367578639304091</v>
      </c>
      <c r="S75">
        <v>6.4475811865407318</v>
      </c>
      <c r="T75">
        <v>0</v>
      </c>
      <c r="U75">
        <v>265.4587655228795</v>
      </c>
      <c r="V75">
        <v>5.0706671052631584</v>
      </c>
      <c r="W75">
        <v>11.344694357654431</v>
      </c>
      <c r="X75">
        <v>24.040571473851028</v>
      </c>
      <c r="Y75">
        <v>0</v>
      </c>
      <c r="Z75">
        <v>3.1883451599999999</v>
      </c>
      <c r="AA75">
        <v>6.869028833333334</v>
      </c>
      <c r="AB75">
        <v>6.4398334000000013</v>
      </c>
      <c r="AC75">
        <v>0</v>
      </c>
      <c r="AD75">
        <v>6.6999182376987134</v>
      </c>
      <c r="AE75">
        <v>8.0577797045985964</v>
      </c>
      <c r="AF75">
        <v>0</v>
      </c>
      <c r="AG75">
        <v>0</v>
      </c>
      <c r="AH75">
        <v>28.592689061499474</v>
      </c>
      <c r="AI75">
        <v>0</v>
      </c>
      <c r="AJ75">
        <v>0</v>
      </c>
      <c r="AK75">
        <v>13.339191376989756</v>
      </c>
      <c r="AL75">
        <v>13.633620000000001</v>
      </c>
      <c r="AM75">
        <v>3.8638999891973005</v>
      </c>
      <c r="AN75">
        <v>0</v>
      </c>
      <c r="AO75">
        <v>0</v>
      </c>
      <c r="AP75">
        <v>0</v>
      </c>
      <c r="AQ75">
        <v>0</v>
      </c>
      <c r="AR75">
        <v>0.80965500000000001</v>
      </c>
      <c r="AS75">
        <v>1.1511017479928636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729.92413235132756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157.09009011312182</v>
      </c>
      <c r="L76">
        <v>41.859619263868673</v>
      </c>
      <c r="M76">
        <v>0</v>
      </c>
      <c r="N76">
        <v>28.873888612244897</v>
      </c>
      <c r="O76">
        <v>24.24056007393715</v>
      </c>
      <c r="P76">
        <v>59.904037743320366</v>
      </c>
      <c r="Q76">
        <v>2.5810157480314961</v>
      </c>
      <c r="R76">
        <v>10.367578639304091</v>
      </c>
      <c r="S76">
        <v>6.4475811865407318</v>
      </c>
      <c r="T76">
        <v>0</v>
      </c>
      <c r="U76">
        <v>265.4587655228795</v>
      </c>
      <c r="V76">
        <v>5.0706671052631584</v>
      </c>
      <c r="W76">
        <v>11.344694357654431</v>
      </c>
      <c r="X76">
        <v>24.040571473851028</v>
      </c>
      <c r="Y76">
        <v>0</v>
      </c>
      <c r="Z76">
        <v>3.1883451599999999</v>
      </c>
      <c r="AA76">
        <v>6.869028833333334</v>
      </c>
      <c r="AB76">
        <v>6.4398334000000013</v>
      </c>
      <c r="AC76">
        <v>0</v>
      </c>
      <c r="AD76">
        <v>6.6999182376987134</v>
      </c>
      <c r="AE76">
        <v>8.0577797045985964</v>
      </c>
      <c r="AF76">
        <v>0</v>
      </c>
      <c r="AG76">
        <v>0</v>
      </c>
      <c r="AH76">
        <v>28.592689061499474</v>
      </c>
      <c r="AI76">
        <v>0</v>
      </c>
      <c r="AJ76">
        <v>0</v>
      </c>
      <c r="AK76">
        <v>13.339191376989756</v>
      </c>
      <c r="AL76">
        <v>13.633620000000001</v>
      </c>
      <c r="AM76">
        <v>3.8638999891973005</v>
      </c>
      <c r="AN76">
        <v>0</v>
      </c>
      <c r="AO76">
        <v>0</v>
      </c>
      <c r="AP76">
        <v>0</v>
      </c>
      <c r="AQ76">
        <v>0</v>
      </c>
      <c r="AR76">
        <v>0.80965500000000001</v>
      </c>
      <c r="AS76">
        <v>1.1511017479928636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729.92413235132756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157.09009011312182</v>
      </c>
      <c r="L77">
        <v>41.859619263868673</v>
      </c>
      <c r="M77">
        <v>0</v>
      </c>
      <c r="N77">
        <v>28.873888612244897</v>
      </c>
      <c r="O77">
        <v>24.24056007393715</v>
      </c>
      <c r="P77">
        <v>59.904037743320366</v>
      </c>
      <c r="Q77">
        <v>2.5810157480314961</v>
      </c>
      <c r="R77">
        <v>10.367578639304091</v>
      </c>
      <c r="S77">
        <v>6.4475811865407318</v>
      </c>
      <c r="T77">
        <v>0</v>
      </c>
      <c r="U77">
        <v>274.02433108246083</v>
      </c>
      <c r="V77">
        <v>5.0706671052631584</v>
      </c>
      <c r="W77">
        <v>11.344694357654431</v>
      </c>
      <c r="X77">
        <v>24.040571473851028</v>
      </c>
      <c r="Y77">
        <v>0</v>
      </c>
      <c r="Z77">
        <v>3.1883451599999999</v>
      </c>
      <c r="AA77">
        <v>6.869028833333334</v>
      </c>
      <c r="AB77">
        <v>6.4398334000000013</v>
      </c>
      <c r="AC77">
        <v>0</v>
      </c>
      <c r="AD77">
        <v>6.6999182376987134</v>
      </c>
      <c r="AE77">
        <v>8.0577797045985964</v>
      </c>
      <c r="AF77">
        <v>0</v>
      </c>
      <c r="AG77">
        <v>0</v>
      </c>
      <c r="AH77">
        <v>28.592689061499474</v>
      </c>
      <c r="AI77">
        <v>0</v>
      </c>
      <c r="AJ77">
        <v>0</v>
      </c>
      <c r="AK77">
        <v>13.339191376989756</v>
      </c>
      <c r="AL77">
        <v>10.225215000000002</v>
      </c>
      <c r="AM77">
        <v>3.8638999891973005</v>
      </c>
      <c r="AN77">
        <v>0</v>
      </c>
      <c r="AO77">
        <v>0</v>
      </c>
      <c r="AP77">
        <v>0</v>
      </c>
      <c r="AQ77">
        <v>0</v>
      </c>
      <c r="AR77">
        <v>9.4459749999999989</v>
      </c>
      <c r="AS77">
        <v>1.1511017479928636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743.717612910909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157.09009011312182</v>
      </c>
      <c r="L78">
        <v>41.859619263868673</v>
      </c>
      <c r="M78">
        <v>0</v>
      </c>
      <c r="N78">
        <v>28.873888612244897</v>
      </c>
      <c r="O78">
        <v>24.24056007393715</v>
      </c>
      <c r="P78">
        <v>59.904037743320366</v>
      </c>
      <c r="Q78">
        <v>2.5810157480314961</v>
      </c>
      <c r="R78">
        <v>10.367578639304091</v>
      </c>
      <c r="S78">
        <v>6.4475811865407318</v>
      </c>
      <c r="T78">
        <v>0</v>
      </c>
      <c r="U78">
        <v>285.74941143735828</v>
      </c>
      <c r="V78">
        <v>5.0706671052631584</v>
      </c>
      <c r="W78">
        <v>11.344694357654431</v>
      </c>
      <c r="X78">
        <v>24.040571473851028</v>
      </c>
      <c r="Y78">
        <v>0</v>
      </c>
      <c r="Z78">
        <v>3.1883451599999999</v>
      </c>
      <c r="AA78">
        <v>6.869028833333334</v>
      </c>
      <c r="AB78">
        <v>6.4398334000000013</v>
      </c>
      <c r="AC78">
        <v>0</v>
      </c>
      <c r="AD78">
        <v>6.4648333115064336</v>
      </c>
      <c r="AE78">
        <v>8.0577797045985964</v>
      </c>
      <c r="AF78">
        <v>0</v>
      </c>
      <c r="AG78">
        <v>0</v>
      </c>
      <c r="AH78">
        <v>28.592689061499474</v>
      </c>
      <c r="AI78">
        <v>0</v>
      </c>
      <c r="AJ78">
        <v>0</v>
      </c>
      <c r="AK78">
        <v>13.339191376989756</v>
      </c>
      <c r="AL78">
        <v>10.225215000000002</v>
      </c>
      <c r="AM78">
        <v>3.1205165168792206</v>
      </c>
      <c r="AN78">
        <v>0</v>
      </c>
      <c r="AO78">
        <v>0</v>
      </c>
      <c r="AP78">
        <v>0</v>
      </c>
      <c r="AQ78">
        <v>0</v>
      </c>
      <c r="AR78">
        <v>9.4459749999999989</v>
      </c>
      <c r="AS78">
        <v>1.1511017479928636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754.46422486729602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157.09009011312182</v>
      </c>
      <c r="L79">
        <v>41.859619263868673</v>
      </c>
      <c r="M79">
        <v>0</v>
      </c>
      <c r="N79">
        <v>28.873888612244897</v>
      </c>
      <c r="O79">
        <v>24.24056007393715</v>
      </c>
      <c r="P79">
        <v>59.904037743320366</v>
      </c>
      <c r="Q79">
        <v>2.6672847192982454</v>
      </c>
      <c r="R79">
        <v>10.367578639304091</v>
      </c>
      <c r="S79">
        <v>6.4475811865407318</v>
      </c>
      <c r="T79">
        <v>0</v>
      </c>
      <c r="U79">
        <v>294.64080004117153</v>
      </c>
      <c r="V79">
        <v>5.0706671052631584</v>
      </c>
      <c r="W79">
        <v>11.344694357654431</v>
      </c>
      <c r="X79">
        <v>24.040571473851028</v>
      </c>
      <c r="Y79">
        <v>0</v>
      </c>
      <c r="Z79">
        <v>1.59417258</v>
      </c>
      <c r="AA79">
        <v>0</v>
      </c>
      <c r="AB79">
        <v>3.219916827006752</v>
      </c>
      <c r="AC79">
        <v>0</v>
      </c>
      <c r="AD79">
        <v>0</v>
      </c>
      <c r="AE79">
        <v>4.0288898522992982</v>
      </c>
      <c r="AF79">
        <v>0</v>
      </c>
      <c r="AG79">
        <v>0</v>
      </c>
      <c r="AH79">
        <v>21.762856499999998</v>
      </c>
      <c r="AI79">
        <v>0</v>
      </c>
      <c r="AJ79">
        <v>0</v>
      </c>
      <c r="AK79">
        <v>13.339191376989756</v>
      </c>
      <c r="AL79">
        <v>1.7042025000000001</v>
      </c>
      <c r="AM79">
        <v>1.2905740270067521</v>
      </c>
      <c r="AN79">
        <v>0</v>
      </c>
      <c r="AO79">
        <v>0</v>
      </c>
      <c r="AP79">
        <v>9.3936115596686035E-2</v>
      </c>
      <c r="AQ79">
        <v>0</v>
      </c>
      <c r="AR79">
        <v>0.53976999999999997</v>
      </c>
      <c r="AS79">
        <v>1.1511017479928636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715.27198485646807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157.09009011312182</v>
      </c>
      <c r="L80">
        <v>41.859619263868673</v>
      </c>
      <c r="M80">
        <v>0</v>
      </c>
      <c r="N80">
        <v>28.873888612244897</v>
      </c>
      <c r="O80">
        <v>24.24056007393715</v>
      </c>
      <c r="P80">
        <v>59.904037743320366</v>
      </c>
      <c r="Q80">
        <v>2.6672847192982454</v>
      </c>
      <c r="R80">
        <v>10.367578639304091</v>
      </c>
      <c r="S80">
        <v>6.4475811865407318</v>
      </c>
      <c r="T80">
        <v>0</v>
      </c>
      <c r="U80">
        <v>298.92191413753534</v>
      </c>
      <c r="V80">
        <v>5.0706671052631584</v>
      </c>
      <c r="W80">
        <v>11.344694357654431</v>
      </c>
      <c r="X80">
        <v>24.040571473851028</v>
      </c>
      <c r="Y80">
        <v>0</v>
      </c>
      <c r="Z80">
        <v>1.59417258</v>
      </c>
      <c r="AA80">
        <v>0</v>
      </c>
      <c r="AB80">
        <v>0.81475618649662418</v>
      </c>
      <c r="AC80">
        <v>0</v>
      </c>
      <c r="AD80">
        <v>0</v>
      </c>
      <c r="AE80">
        <v>4.0288898522992982</v>
      </c>
      <c r="AF80">
        <v>0</v>
      </c>
      <c r="AG80">
        <v>0</v>
      </c>
      <c r="AH80">
        <v>17.132461499999998</v>
      </c>
      <c r="AI80">
        <v>0</v>
      </c>
      <c r="AJ80">
        <v>0</v>
      </c>
      <c r="AK80">
        <v>13.339191376989756</v>
      </c>
      <c r="AL80">
        <v>0.34084050000000005</v>
      </c>
      <c r="AM80">
        <v>0</v>
      </c>
      <c r="AN80">
        <v>0</v>
      </c>
      <c r="AO80">
        <v>0</v>
      </c>
      <c r="AP80">
        <v>9.3936115596686035E-2</v>
      </c>
      <c r="AQ80">
        <v>0</v>
      </c>
      <c r="AR80">
        <v>0.53976999999999997</v>
      </c>
      <c r="AS80">
        <v>1.1511017479928636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709.86360728531508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157.09009011312182</v>
      </c>
      <c r="L81">
        <v>41.859619263868673</v>
      </c>
      <c r="M81">
        <v>0</v>
      </c>
      <c r="N81">
        <v>28.873888612244897</v>
      </c>
      <c r="O81">
        <v>24.24056007393715</v>
      </c>
      <c r="P81">
        <v>59.904037743320366</v>
      </c>
      <c r="Q81">
        <v>2.6672847192982454</v>
      </c>
      <c r="R81">
        <v>10.367578639304091</v>
      </c>
      <c r="S81">
        <v>6.4475811865407318</v>
      </c>
      <c r="T81">
        <v>0</v>
      </c>
      <c r="U81">
        <v>305.7037050713547</v>
      </c>
      <c r="V81">
        <v>5.0706671052631584</v>
      </c>
      <c r="W81">
        <v>11.344694357654431</v>
      </c>
      <c r="X81">
        <v>24.040571473851028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4.0288898522992982</v>
      </c>
      <c r="AF81">
        <v>0</v>
      </c>
      <c r="AG81">
        <v>0</v>
      </c>
      <c r="AH81">
        <v>9.2607900000000001</v>
      </c>
      <c r="AI81">
        <v>0</v>
      </c>
      <c r="AJ81">
        <v>0</v>
      </c>
      <c r="AK81">
        <v>13.339191376989756</v>
      </c>
      <c r="AL81">
        <v>0.34084050000000005</v>
      </c>
      <c r="AM81">
        <v>0</v>
      </c>
      <c r="AN81">
        <v>0</v>
      </c>
      <c r="AO81">
        <v>0</v>
      </c>
      <c r="AP81">
        <v>9.3936115596686035E-2</v>
      </c>
      <c r="AQ81">
        <v>0</v>
      </c>
      <c r="AR81">
        <v>0.53976999999999997</v>
      </c>
      <c r="AS81">
        <v>1.1511017479928636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706.3647979526379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157.09009011312182</v>
      </c>
      <c r="L82">
        <v>41.859619263868673</v>
      </c>
      <c r="M82">
        <v>0</v>
      </c>
      <c r="N82">
        <v>28.873888612244897</v>
      </c>
      <c r="O82">
        <v>24.24056007393715</v>
      </c>
      <c r="P82">
        <v>59.904037743320366</v>
      </c>
      <c r="Q82">
        <v>2.6672847192982454</v>
      </c>
      <c r="R82">
        <v>10.367578639304091</v>
      </c>
      <c r="S82">
        <v>6.4475811865407318</v>
      </c>
      <c r="T82">
        <v>0</v>
      </c>
      <c r="U82">
        <v>311.76364261373487</v>
      </c>
      <c r="V82">
        <v>5.0706671052631584</v>
      </c>
      <c r="W82">
        <v>11.344694357654431</v>
      </c>
      <c r="X82">
        <v>24.040571473851028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4.0288898522992982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13.339191376989756</v>
      </c>
      <c r="AL82">
        <v>0.34084050000000005</v>
      </c>
      <c r="AM82">
        <v>0</v>
      </c>
      <c r="AN82">
        <v>0</v>
      </c>
      <c r="AO82">
        <v>0</v>
      </c>
      <c r="AP82">
        <v>9.3936115596686035E-2</v>
      </c>
      <c r="AQ82">
        <v>0</v>
      </c>
      <c r="AR82">
        <v>0.53976999999999997</v>
      </c>
      <c r="AS82">
        <v>1.1511017479928636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703.16394549501808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84.700193490100276</v>
      </c>
      <c r="L83">
        <v>41.859619263868673</v>
      </c>
      <c r="M83">
        <v>0</v>
      </c>
      <c r="N83">
        <v>28.873888612244897</v>
      </c>
      <c r="O83">
        <v>24.24056007393715</v>
      </c>
      <c r="P83">
        <v>59.904037743320366</v>
      </c>
      <c r="Q83">
        <v>2.6672847192982454</v>
      </c>
      <c r="R83">
        <v>10.367578639304091</v>
      </c>
      <c r="S83">
        <v>6.4475811865407318</v>
      </c>
      <c r="T83">
        <v>0</v>
      </c>
      <c r="U83">
        <v>317.3017033116314</v>
      </c>
      <c r="V83">
        <v>5.0706671052631584</v>
      </c>
      <c r="W83">
        <v>11.344694357654431</v>
      </c>
      <c r="X83">
        <v>24.040571473851028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4.0288898522992982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13.339191376989756</v>
      </c>
      <c r="AL83">
        <v>0.34084050000000005</v>
      </c>
      <c r="AM83">
        <v>0</v>
      </c>
      <c r="AN83">
        <v>0</v>
      </c>
      <c r="AO83">
        <v>0</v>
      </c>
      <c r="AP83">
        <v>9.3936115596686035E-2</v>
      </c>
      <c r="AQ83">
        <v>0</v>
      </c>
      <c r="AR83">
        <v>0.53976999999999997</v>
      </c>
      <c r="AS83">
        <v>1.1511017479928636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636.31210956989298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84.700193490100276</v>
      </c>
      <c r="L84">
        <v>41.859619263868673</v>
      </c>
      <c r="M84">
        <v>0</v>
      </c>
      <c r="N84">
        <v>28.873888612244897</v>
      </c>
      <c r="O84">
        <v>24.24056007393715</v>
      </c>
      <c r="P84">
        <v>59.904037743320366</v>
      </c>
      <c r="Q84">
        <v>2.6672847192982454</v>
      </c>
      <c r="R84">
        <v>10.367578639304091</v>
      </c>
      <c r="S84">
        <v>6.4475811865407318</v>
      </c>
      <c r="T84">
        <v>0</v>
      </c>
      <c r="U84">
        <v>318.55484076502256</v>
      </c>
      <c r="V84">
        <v>5.0706671052631584</v>
      </c>
      <c r="W84">
        <v>11.344694357654431</v>
      </c>
      <c r="X84">
        <v>24.040571473851028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4.0288898522992982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13.339191376989756</v>
      </c>
      <c r="AL84">
        <v>0.34084050000000005</v>
      </c>
      <c r="AM84">
        <v>0</v>
      </c>
      <c r="AN84">
        <v>0</v>
      </c>
      <c r="AO84">
        <v>0</v>
      </c>
      <c r="AP84">
        <v>9.3936115596686035E-2</v>
      </c>
      <c r="AQ84">
        <v>0</v>
      </c>
      <c r="AR84">
        <v>0.53976999999999997</v>
      </c>
      <c r="AS84">
        <v>1.1511017479928636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637.5652470232842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84.700193490100276</v>
      </c>
      <c r="L85">
        <v>24.060412361217011</v>
      </c>
      <c r="M85">
        <v>0</v>
      </c>
      <c r="N85">
        <v>28.873888612244897</v>
      </c>
      <c r="O85">
        <v>24.24056007393715</v>
      </c>
      <c r="P85">
        <v>59.904037743320366</v>
      </c>
      <c r="Q85">
        <v>2.6672847192982454</v>
      </c>
      <c r="R85">
        <v>10.367578639304091</v>
      </c>
      <c r="S85">
        <v>6.4475811865407318</v>
      </c>
      <c r="T85">
        <v>0</v>
      </c>
      <c r="U85">
        <v>318.55484076502256</v>
      </c>
      <c r="V85">
        <v>5.0706671052631584</v>
      </c>
      <c r="W85">
        <v>11.344694357654431</v>
      </c>
      <c r="X85">
        <v>24.040571473851028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4.0288898522992982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13.339191376989756</v>
      </c>
      <c r="AL85">
        <v>0.34084050000000005</v>
      </c>
      <c r="AM85">
        <v>0</v>
      </c>
      <c r="AN85">
        <v>0</v>
      </c>
      <c r="AO85">
        <v>0</v>
      </c>
      <c r="AP85">
        <v>9.3936115596686035E-2</v>
      </c>
      <c r="AQ85">
        <v>0</v>
      </c>
      <c r="AR85">
        <v>9.4459749999999989</v>
      </c>
      <c r="AS85">
        <v>1.4799882520071366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629.00113162464686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84.700193490100276</v>
      </c>
      <c r="L86">
        <v>24.060412361217011</v>
      </c>
      <c r="M86">
        <v>0</v>
      </c>
      <c r="N86">
        <v>28.873888612244897</v>
      </c>
      <c r="O86">
        <v>24.24056007393715</v>
      </c>
      <c r="P86">
        <v>59.904037743320366</v>
      </c>
      <c r="Q86">
        <v>2.6672847192982454</v>
      </c>
      <c r="R86">
        <v>10.367578639304091</v>
      </c>
      <c r="S86">
        <v>6.4475811865407318</v>
      </c>
      <c r="T86">
        <v>0</v>
      </c>
      <c r="U86">
        <v>318.55484076502256</v>
      </c>
      <c r="V86">
        <v>5.0706671052631584</v>
      </c>
      <c r="W86">
        <v>11.344694357654431</v>
      </c>
      <c r="X86">
        <v>24.040571473851028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0.47051806149649261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13.339191376989756</v>
      </c>
      <c r="AL86">
        <v>0.34084050000000005</v>
      </c>
      <c r="AM86">
        <v>0</v>
      </c>
      <c r="AN86">
        <v>0</v>
      </c>
      <c r="AO86">
        <v>0</v>
      </c>
      <c r="AP86">
        <v>9.3936115596686035E-2</v>
      </c>
      <c r="AQ86">
        <v>0</v>
      </c>
      <c r="AR86">
        <v>9.4459749999999989</v>
      </c>
      <c r="AS86">
        <v>1.4799882520071366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625.44275983384409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84.700099184420949</v>
      </c>
      <c r="L87">
        <v>24.060412361217011</v>
      </c>
      <c r="M87">
        <v>0</v>
      </c>
      <c r="N87">
        <v>28.873888612244897</v>
      </c>
      <c r="O87">
        <v>24.24056007393715</v>
      </c>
      <c r="P87">
        <v>59.904037743320366</v>
      </c>
      <c r="Q87">
        <v>1.9274419390756303</v>
      </c>
      <c r="R87">
        <v>10.367578639304091</v>
      </c>
      <c r="S87">
        <v>3.8492900350416126</v>
      </c>
      <c r="T87">
        <v>0</v>
      </c>
      <c r="U87">
        <v>318.55484076502256</v>
      </c>
      <c r="V87">
        <v>5.0706671052631584</v>
      </c>
      <c r="W87">
        <v>11.344694357654431</v>
      </c>
      <c r="X87">
        <v>24.040571473851028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0.47051806149649261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13.339191376989756</v>
      </c>
      <c r="AL87">
        <v>0.34084050000000005</v>
      </c>
      <c r="AM87">
        <v>0</v>
      </c>
      <c r="AN87">
        <v>0</v>
      </c>
      <c r="AO87">
        <v>0</v>
      </c>
      <c r="AP87">
        <v>9.3936115596686035E-2</v>
      </c>
      <c r="AQ87">
        <v>0</v>
      </c>
      <c r="AR87">
        <v>0.80965500000000001</v>
      </c>
      <c r="AS87">
        <v>1.4799882520071366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613.4682115964431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84.700099184420949</v>
      </c>
      <c r="L88">
        <v>24.060328416539367</v>
      </c>
      <c r="M88">
        <v>0</v>
      </c>
      <c r="N88">
        <v>28.873888612244897</v>
      </c>
      <c r="O88">
        <v>24.24056007393715</v>
      </c>
      <c r="P88">
        <v>59.904037743320366</v>
      </c>
      <c r="Q88">
        <v>1.9274419390756303</v>
      </c>
      <c r="R88">
        <v>10.367578639304091</v>
      </c>
      <c r="S88">
        <v>3.8497868991228068</v>
      </c>
      <c r="T88">
        <v>0</v>
      </c>
      <c r="U88">
        <v>318.55484076502256</v>
      </c>
      <c r="V88">
        <v>5.0706671052631584</v>
      </c>
      <c r="W88">
        <v>11.344694357654431</v>
      </c>
      <c r="X88">
        <v>24.040571473851028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0.47051806149649261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13.339191376989756</v>
      </c>
      <c r="AL88">
        <v>0.34084050000000005</v>
      </c>
      <c r="AM88">
        <v>0</v>
      </c>
      <c r="AN88">
        <v>0</v>
      </c>
      <c r="AO88">
        <v>0</v>
      </c>
      <c r="AP88">
        <v>9.3936115596686035E-2</v>
      </c>
      <c r="AQ88">
        <v>0</v>
      </c>
      <c r="AR88">
        <v>2.1590799999999999</v>
      </c>
      <c r="AS88">
        <v>1.4799882520071366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614.81804951584661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84.700099184420949</v>
      </c>
      <c r="L89">
        <v>24.060345643686304</v>
      </c>
      <c r="M89">
        <v>0</v>
      </c>
      <c r="N89">
        <v>28.873888612244897</v>
      </c>
      <c r="O89">
        <v>24.24056007393715</v>
      </c>
      <c r="P89">
        <v>59.904037743320366</v>
      </c>
      <c r="Q89">
        <v>1.9272109526372443</v>
      </c>
      <c r="R89">
        <v>10.367578639304091</v>
      </c>
      <c r="S89">
        <v>3.8497868991228068</v>
      </c>
      <c r="T89">
        <v>0</v>
      </c>
      <c r="U89">
        <v>318.55484076502256</v>
      </c>
      <c r="V89">
        <v>5.0706671052631584</v>
      </c>
      <c r="W89">
        <v>11.344694357654431</v>
      </c>
      <c r="X89">
        <v>24.040571473851028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0.47051806149649261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13.339191376989756</v>
      </c>
      <c r="AL89">
        <v>0.34084050000000005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2.1590799999999999</v>
      </c>
      <c r="AS89">
        <v>1.8088742479928639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615.05278563694424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84.700099184420949</v>
      </c>
      <c r="L90">
        <v>24.060412361217011</v>
      </c>
      <c r="M90">
        <v>0</v>
      </c>
      <c r="N90">
        <v>28.873888612244897</v>
      </c>
      <c r="O90">
        <v>24.24056007393715</v>
      </c>
      <c r="P90">
        <v>59.904037743320366</v>
      </c>
      <c r="Q90">
        <v>1.9274419390756303</v>
      </c>
      <c r="R90">
        <v>10.367578639304091</v>
      </c>
      <c r="S90">
        <v>3.8497868991228068</v>
      </c>
      <c r="T90">
        <v>0</v>
      </c>
      <c r="U90">
        <v>318.55484076502256</v>
      </c>
      <c r="V90">
        <v>5.0706671052631584</v>
      </c>
      <c r="W90">
        <v>11.344694357654431</v>
      </c>
      <c r="X90">
        <v>24.040571473851028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0.47051806149649261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13.339191376989756</v>
      </c>
      <c r="AL90">
        <v>0.34084050000000005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2.1590799999999999</v>
      </c>
      <c r="AS90">
        <v>1.8088742479928639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615.05308334091342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84.700099184420949</v>
      </c>
      <c r="L91">
        <v>32.099655455236437</v>
      </c>
      <c r="M91">
        <v>0</v>
      </c>
      <c r="N91">
        <v>28.873888612244897</v>
      </c>
      <c r="O91">
        <v>24.24056007393715</v>
      </c>
      <c r="P91">
        <v>59.904037743320366</v>
      </c>
      <c r="Q91">
        <v>1.9274419390756303</v>
      </c>
      <c r="R91">
        <v>5.7787453793484271</v>
      </c>
      <c r="S91">
        <v>3.8497868991228068</v>
      </c>
      <c r="T91">
        <v>0</v>
      </c>
      <c r="U91">
        <v>318.55484076502256</v>
      </c>
      <c r="V91">
        <v>5.0706671052631584</v>
      </c>
      <c r="W91">
        <v>11.344694357654431</v>
      </c>
      <c r="X91">
        <v>24.040571473851028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0.47051806149649261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13.339191376989756</v>
      </c>
      <c r="AL91">
        <v>0.34084050000000005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2.1590799999999999</v>
      </c>
      <c r="AS91">
        <v>1.8088742479928639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618.50349317497717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84.700099184420949</v>
      </c>
      <c r="L92">
        <v>24.889765323331332</v>
      </c>
      <c r="M92">
        <v>0</v>
      </c>
      <c r="N92">
        <v>28.873888612244897</v>
      </c>
      <c r="O92">
        <v>24.24056007393715</v>
      </c>
      <c r="P92">
        <v>59.904037743320366</v>
      </c>
      <c r="Q92">
        <v>1.9274419390756303</v>
      </c>
      <c r="R92">
        <v>5.7787453793484271</v>
      </c>
      <c r="S92">
        <v>3.8497868991228068</v>
      </c>
      <c r="T92">
        <v>0</v>
      </c>
      <c r="U92">
        <v>318.55484076502256</v>
      </c>
      <c r="V92">
        <v>5.0706671052631584</v>
      </c>
      <c r="W92">
        <v>11.344694357654431</v>
      </c>
      <c r="X92">
        <v>24.040571473851028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0.47051806149649261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13.339191376989756</v>
      </c>
      <c r="AL92">
        <v>0.34084050000000005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2.1590799999999999</v>
      </c>
      <c r="AS92">
        <v>1.8088742479928639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611.29360304307204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84.700099184420949</v>
      </c>
      <c r="L93">
        <v>24.061307023605973</v>
      </c>
      <c r="M93">
        <v>0</v>
      </c>
      <c r="N93">
        <v>28.873888612244897</v>
      </c>
      <c r="O93">
        <v>24.24056007393715</v>
      </c>
      <c r="P93">
        <v>59.904037743320366</v>
      </c>
      <c r="Q93">
        <v>1.9274419390756303</v>
      </c>
      <c r="R93">
        <v>5.7787453793484271</v>
      </c>
      <c r="S93">
        <v>3.8497868991228068</v>
      </c>
      <c r="T93">
        <v>0</v>
      </c>
      <c r="U93">
        <v>318.55484076502256</v>
      </c>
      <c r="V93">
        <v>5.0706671052631584</v>
      </c>
      <c r="W93">
        <v>11.344694357654431</v>
      </c>
      <c r="X93">
        <v>24.040571473851028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0.47051806149649261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13.339191376989756</v>
      </c>
      <c r="AL93">
        <v>0.34084050000000005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2.1590799999999999</v>
      </c>
      <c r="AS93">
        <v>1.8088742479928639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610.46514474334674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84.700099184420949</v>
      </c>
      <c r="L94">
        <v>24.061307023605973</v>
      </c>
      <c r="M94">
        <v>0</v>
      </c>
      <c r="N94">
        <v>28.873888612244897</v>
      </c>
      <c r="O94">
        <v>24.24056007393715</v>
      </c>
      <c r="P94">
        <v>59.904037743320366</v>
      </c>
      <c r="Q94">
        <v>1.9274419390756303</v>
      </c>
      <c r="R94">
        <v>5.7787453793484271</v>
      </c>
      <c r="S94">
        <v>3.8497868991228068</v>
      </c>
      <c r="T94">
        <v>0</v>
      </c>
      <c r="U94">
        <v>318.55484076502256</v>
      </c>
      <c r="V94">
        <v>5.0706671052631584</v>
      </c>
      <c r="W94">
        <v>11.344694357654431</v>
      </c>
      <c r="X94">
        <v>24.040571473851028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0.47051806149649261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13.339191376989756</v>
      </c>
      <c r="AL94">
        <v>0.34084050000000005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2.1590799999999999</v>
      </c>
      <c r="AS94">
        <v>1.8088742479928639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610.46514474334674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87.240032490036256</v>
      </c>
      <c r="L95">
        <v>24.061307023605973</v>
      </c>
      <c r="M95">
        <v>0</v>
      </c>
      <c r="N95">
        <v>28.873888612244897</v>
      </c>
      <c r="O95">
        <v>24.24056007393715</v>
      </c>
      <c r="P95">
        <v>59.904037743320366</v>
      </c>
      <c r="Q95">
        <v>1.9274419390756303</v>
      </c>
      <c r="R95">
        <v>5.7787453793484271</v>
      </c>
      <c r="S95">
        <v>3.8497868991228068</v>
      </c>
      <c r="T95">
        <v>0</v>
      </c>
      <c r="U95">
        <v>317.7369453382787</v>
      </c>
      <c r="V95">
        <v>2.8903542160945417</v>
      </c>
      <c r="W95">
        <v>5.5685295028263111</v>
      </c>
      <c r="X95">
        <v>24.040571473851028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0.47051806149649261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13.339191376989756</v>
      </c>
      <c r="AL95">
        <v>0.34084050000000005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2.6988499999999997</v>
      </c>
      <c r="AS95">
        <v>1.1511017479928636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604.11270237822134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84.700966358674208</v>
      </c>
      <c r="L96">
        <v>24.061307023605973</v>
      </c>
      <c r="M96">
        <v>0</v>
      </c>
      <c r="N96">
        <v>28.873888612244897</v>
      </c>
      <c r="O96">
        <v>24.24056007393715</v>
      </c>
      <c r="P96">
        <v>59.904037743320366</v>
      </c>
      <c r="Q96">
        <v>1.9274419390756303</v>
      </c>
      <c r="R96">
        <v>5.7787453793484271</v>
      </c>
      <c r="S96">
        <v>3.8497868991228068</v>
      </c>
      <c r="T96">
        <v>0</v>
      </c>
      <c r="U96">
        <v>317.7369453382787</v>
      </c>
      <c r="V96">
        <v>2.8903542160945417</v>
      </c>
      <c r="W96">
        <v>5.5585145692980191</v>
      </c>
      <c r="X96">
        <v>24.040571473851028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0.47051806149649261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13.339191376989756</v>
      </c>
      <c r="AL96">
        <v>0.34084050000000005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2.6988499999999997</v>
      </c>
      <c r="AS96">
        <v>1.1511017479928636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601.56362131333094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84.700555198521627</v>
      </c>
      <c r="L97">
        <v>24.059483535826214</v>
      </c>
      <c r="M97">
        <v>0</v>
      </c>
      <c r="N97">
        <v>28.873888612244897</v>
      </c>
      <c r="O97">
        <v>24.24056007393715</v>
      </c>
      <c r="P97">
        <v>59.904037743320366</v>
      </c>
      <c r="Q97">
        <v>1.9201956317780577</v>
      </c>
      <c r="R97">
        <v>5.7787453793484271</v>
      </c>
      <c r="S97">
        <v>3.8500798068552777</v>
      </c>
      <c r="T97">
        <v>0</v>
      </c>
      <c r="U97">
        <v>317.7369453382787</v>
      </c>
      <c r="V97">
        <v>2.8903542160945417</v>
      </c>
      <c r="W97">
        <v>5.5585145692980191</v>
      </c>
      <c r="X97">
        <v>24.040571473851028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0.47051806149649261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13.339191376989756</v>
      </c>
      <c r="AL97">
        <v>0.34084050000000005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2.1590799999999999</v>
      </c>
      <c r="AS97">
        <v>1.8088742479928639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601.6724357658336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84.700555198521627</v>
      </c>
      <c r="L98">
        <v>24.059483535826214</v>
      </c>
      <c r="M98">
        <v>0</v>
      </c>
      <c r="N98">
        <v>28.873888612244897</v>
      </c>
      <c r="O98">
        <v>24.24056007393715</v>
      </c>
      <c r="P98">
        <v>59.904037743320366</v>
      </c>
      <c r="Q98">
        <v>1.9201956317780577</v>
      </c>
      <c r="R98">
        <v>5.7787453793484271</v>
      </c>
      <c r="S98">
        <v>3.8500798068552777</v>
      </c>
      <c r="T98">
        <v>0</v>
      </c>
      <c r="U98">
        <v>317.7369453382787</v>
      </c>
      <c r="V98">
        <v>2.8903542160945417</v>
      </c>
      <c r="W98">
        <v>5.5585145692980191</v>
      </c>
      <c r="X98">
        <v>24.040571473851028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0.47051806149649261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13.339191376989756</v>
      </c>
      <c r="AL98">
        <v>0.34084050000000005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2.1590799999999999</v>
      </c>
      <c r="AS98">
        <v>1.8088742479928639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601.6724357658336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2.6680625081353893</v>
      </c>
      <c r="L99">
        <f t="shared" si="2"/>
        <v>0.74866011933486565</v>
      </c>
      <c r="M99">
        <f t="shared" si="2"/>
        <v>0</v>
      </c>
      <c r="N99">
        <f t="shared" si="2"/>
        <v>0.69297332669387823</v>
      </c>
      <c r="O99">
        <f t="shared" si="2"/>
        <v>0.58177344177449086</v>
      </c>
      <c r="P99">
        <f t="shared" si="2"/>
        <v>1.4376964208447851</v>
      </c>
      <c r="Q99">
        <f t="shared" si="2"/>
        <v>5.3435290452663466E-2</v>
      </c>
      <c r="R99">
        <f t="shared" si="2"/>
        <v>0.211833599914235</v>
      </c>
      <c r="S99">
        <f t="shared" si="2"/>
        <v>0.12021917179867682</v>
      </c>
      <c r="T99">
        <f t="shared" si="2"/>
        <v>0</v>
      </c>
      <c r="U99">
        <f t="shared" si="2"/>
        <v>6.6267762965391714</v>
      </c>
      <c r="V99">
        <f t="shared" si="2"/>
        <v>0.11628416119052037</v>
      </c>
      <c r="W99">
        <f t="shared" si="2"/>
        <v>0.23392182157205318</v>
      </c>
      <c r="X99">
        <f t="shared" si="2"/>
        <v>0.57448191492631973</v>
      </c>
      <c r="Y99">
        <f t="shared" si="2"/>
        <v>0</v>
      </c>
      <c r="Z99">
        <f t="shared" si="2"/>
        <v>1.2090755599999998E-2</v>
      </c>
      <c r="AA99">
        <f t="shared" si="2"/>
        <v>2.0625722966684246E-2</v>
      </c>
      <c r="AB99">
        <f t="shared" si="2"/>
        <v>2.4957613513503372E-2</v>
      </c>
      <c r="AC99">
        <f t="shared" si="2"/>
        <v>0</v>
      </c>
      <c r="AD99">
        <f t="shared" si="2"/>
        <v>2.1474096874999998E-2</v>
      </c>
      <c r="AE99">
        <f t="shared" si="2"/>
        <v>5.807322799314113E-2</v>
      </c>
      <c r="AF99">
        <f t="shared" si="2"/>
        <v>0</v>
      </c>
      <c r="AG99">
        <f t="shared" si="2"/>
        <v>0</v>
      </c>
      <c r="AH99">
        <f t="shared" si="2"/>
        <v>0.13113857421912353</v>
      </c>
      <c r="AI99">
        <f t="shared" si="2"/>
        <v>0</v>
      </c>
      <c r="AJ99">
        <f t="shared" si="2"/>
        <v>0</v>
      </c>
      <c r="AK99">
        <f t="shared" si="2"/>
        <v>0.32014059304775394</v>
      </c>
      <c r="AL99">
        <f t="shared" si="2"/>
        <v>4.8882208375000055E-2</v>
      </c>
      <c r="AM99">
        <f t="shared" si="2"/>
        <v>1.1732408525168797E-2</v>
      </c>
      <c r="AN99">
        <f t="shared" si="2"/>
        <v>0</v>
      </c>
      <c r="AO99">
        <f t="shared" si="2"/>
        <v>0</v>
      </c>
      <c r="AP99">
        <f t="shared" si="2"/>
        <v>2.8337369052646218E-3</v>
      </c>
      <c r="AQ99">
        <f t="shared" si="2"/>
        <v>0</v>
      </c>
      <c r="AR99">
        <f t="shared" si="2"/>
        <v>4.6555162500000018E-2</v>
      </c>
      <c r="AS99">
        <f t="shared" si="2"/>
        <v>4.2722321588871577E-2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14.807344495286566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4.9300239273927389</v>
      </c>
      <c r="L3">
        <v>205.48</v>
      </c>
      <c r="M3">
        <v>27.078815710335451</v>
      </c>
      <c r="N3">
        <v>34.884698122448981</v>
      </c>
      <c r="O3">
        <v>0</v>
      </c>
      <c r="P3">
        <v>37.081298582278485</v>
      </c>
      <c r="Q3">
        <v>3.1187271063829787</v>
      </c>
      <c r="R3">
        <v>12.522652233959588</v>
      </c>
      <c r="S3">
        <v>7.7909315650953976</v>
      </c>
      <c r="T3">
        <v>0</v>
      </c>
      <c r="U3">
        <v>20.60990415665843</v>
      </c>
      <c r="V3">
        <v>6.1159842269326692</v>
      </c>
      <c r="W3">
        <v>13.703465753004348</v>
      </c>
      <c r="X3">
        <v>29.040690332805067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0.5682599233047545</v>
      </c>
      <c r="AF3">
        <v>0</v>
      </c>
      <c r="AG3">
        <v>12.930377460000003</v>
      </c>
      <c r="AH3">
        <v>0</v>
      </c>
      <c r="AI3">
        <v>0</v>
      </c>
      <c r="AJ3">
        <v>0</v>
      </c>
      <c r="AK3">
        <v>16.112153903388496</v>
      </c>
      <c r="AL3">
        <v>0</v>
      </c>
      <c r="AM3">
        <v>0</v>
      </c>
      <c r="AN3">
        <v>0.64444199999999996</v>
      </c>
      <c r="AO3">
        <v>0</v>
      </c>
      <c r="AP3">
        <v>0.79435669950289978</v>
      </c>
      <c r="AQ3">
        <v>0</v>
      </c>
      <c r="AR3">
        <v>0.6519974999999999</v>
      </c>
      <c r="AS3">
        <v>1.3902829716027358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435.44906217509305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4.9300239273927389</v>
      </c>
      <c r="L4">
        <v>205.48</v>
      </c>
      <c r="M4">
        <v>27.169999999999998</v>
      </c>
      <c r="N4">
        <v>34.884698122448981</v>
      </c>
      <c r="O4">
        <v>0</v>
      </c>
      <c r="P4">
        <v>37.08630879485483</v>
      </c>
      <c r="Q4">
        <v>3.1187271063829787</v>
      </c>
      <c r="R4">
        <v>12.522652233959588</v>
      </c>
      <c r="S4">
        <v>7.7909315650953976</v>
      </c>
      <c r="T4">
        <v>0</v>
      </c>
      <c r="U4">
        <v>20.60990415665843</v>
      </c>
      <c r="V4">
        <v>6.1159842269326692</v>
      </c>
      <c r="W4">
        <v>13.703465753004348</v>
      </c>
      <c r="X4">
        <v>29.040690332805067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0.5682599233047545</v>
      </c>
      <c r="AF4">
        <v>0</v>
      </c>
      <c r="AG4">
        <v>12.930377460000003</v>
      </c>
      <c r="AH4">
        <v>0</v>
      </c>
      <c r="AI4">
        <v>0</v>
      </c>
      <c r="AJ4">
        <v>0</v>
      </c>
      <c r="AK4">
        <v>16.112153903388496</v>
      </c>
      <c r="AL4">
        <v>0</v>
      </c>
      <c r="AM4">
        <v>0</v>
      </c>
      <c r="AN4">
        <v>0.64444199999999996</v>
      </c>
      <c r="AO4">
        <v>0</v>
      </c>
      <c r="AP4">
        <v>0.79435669950289978</v>
      </c>
      <c r="AQ4">
        <v>0</v>
      </c>
      <c r="AR4">
        <v>0.6519974999999999</v>
      </c>
      <c r="AS4">
        <v>1.3902829716027358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435.54525667733401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4.9300239273927389</v>
      </c>
      <c r="L5">
        <v>205.48</v>
      </c>
      <c r="M5">
        <v>27.169999999999998</v>
      </c>
      <c r="N5">
        <v>34.884698122448981</v>
      </c>
      <c r="O5">
        <v>0</v>
      </c>
      <c r="P5">
        <v>37.08630879485483</v>
      </c>
      <c r="Q5">
        <v>3.1187271063829787</v>
      </c>
      <c r="R5">
        <v>12.522652233959588</v>
      </c>
      <c r="S5">
        <v>7.7909315650953976</v>
      </c>
      <c r="T5">
        <v>0</v>
      </c>
      <c r="U5">
        <v>20.60990415665843</v>
      </c>
      <c r="V5">
        <v>6.1159842269326692</v>
      </c>
      <c r="W5">
        <v>13.706004873062975</v>
      </c>
      <c r="X5">
        <v>29.038707354004014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0.5682599233047545</v>
      </c>
      <c r="AF5">
        <v>0</v>
      </c>
      <c r="AG5">
        <v>12.930377460000003</v>
      </c>
      <c r="AH5">
        <v>0</v>
      </c>
      <c r="AI5">
        <v>0</v>
      </c>
      <c r="AJ5">
        <v>0</v>
      </c>
      <c r="AK5">
        <v>16.112153903388496</v>
      </c>
      <c r="AL5">
        <v>0</v>
      </c>
      <c r="AM5">
        <v>0</v>
      </c>
      <c r="AN5">
        <v>0.64444199999999996</v>
      </c>
      <c r="AO5">
        <v>0</v>
      </c>
      <c r="AP5">
        <v>0.79435669950289978</v>
      </c>
      <c r="AQ5">
        <v>0</v>
      </c>
      <c r="AR5">
        <v>0.6519974999999999</v>
      </c>
      <c r="AS5">
        <v>1.5491724716027357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435.70470231859156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4.9300239273927389</v>
      </c>
      <c r="L6">
        <v>205.48</v>
      </c>
      <c r="M6">
        <v>27.169999999999998</v>
      </c>
      <c r="N6">
        <v>34.884698122448981</v>
      </c>
      <c r="O6">
        <v>0</v>
      </c>
      <c r="P6">
        <v>37.08630879485483</v>
      </c>
      <c r="Q6">
        <v>3.1187271063829787</v>
      </c>
      <c r="R6">
        <v>12.522652233959588</v>
      </c>
      <c r="S6">
        <v>7.7909315650953976</v>
      </c>
      <c r="T6">
        <v>0</v>
      </c>
      <c r="U6">
        <v>20.60990415665843</v>
      </c>
      <c r="V6">
        <v>6.1159842269326692</v>
      </c>
      <c r="W6">
        <v>13.706004873062975</v>
      </c>
      <c r="X6">
        <v>29.041148961100465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0.5682599233047545</v>
      </c>
      <c r="AF6">
        <v>0</v>
      </c>
      <c r="AG6">
        <v>12.930377460000003</v>
      </c>
      <c r="AH6">
        <v>0</v>
      </c>
      <c r="AI6">
        <v>0</v>
      </c>
      <c r="AJ6">
        <v>0</v>
      </c>
      <c r="AK6">
        <v>16.112153903388496</v>
      </c>
      <c r="AL6">
        <v>0</v>
      </c>
      <c r="AM6">
        <v>0</v>
      </c>
      <c r="AN6">
        <v>0.64444199999999996</v>
      </c>
      <c r="AO6">
        <v>0</v>
      </c>
      <c r="AP6">
        <v>0.79435669950289978</v>
      </c>
      <c r="AQ6">
        <v>0</v>
      </c>
      <c r="AR6">
        <v>0.6519974999999999</v>
      </c>
      <c r="AS6">
        <v>1.5491724716027357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435.707143925688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4.9300239273927389</v>
      </c>
      <c r="L7">
        <v>205.48</v>
      </c>
      <c r="M7">
        <v>27.169999999999998</v>
      </c>
      <c r="N7">
        <v>34.884698122448981</v>
      </c>
      <c r="O7">
        <v>0</v>
      </c>
      <c r="P7">
        <v>37.08630879485483</v>
      </c>
      <c r="Q7">
        <v>3.1187271063829787</v>
      </c>
      <c r="R7">
        <v>12.522652233959588</v>
      </c>
      <c r="S7">
        <v>7.7909315650953976</v>
      </c>
      <c r="T7">
        <v>0</v>
      </c>
      <c r="U7">
        <v>20.60990415665843</v>
      </c>
      <c r="V7">
        <v>6.1159842269326692</v>
      </c>
      <c r="W7">
        <v>13.706004873062975</v>
      </c>
      <c r="X7">
        <v>29.04031995370168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0.5682599233047545</v>
      </c>
      <c r="AF7">
        <v>0</v>
      </c>
      <c r="AG7">
        <v>12.930377460000003</v>
      </c>
      <c r="AH7">
        <v>0</v>
      </c>
      <c r="AI7">
        <v>0</v>
      </c>
      <c r="AJ7">
        <v>0</v>
      </c>
      <c r="AK7">
        <v>16.112153903388496</v>
      </c>
      <c r="AL7">
        <v>0</v>
      </c>
      <c r="AM7">
        <v>0</v>
      </c>
      <c r="AN7">
        <v>0.64444199999999996</v>
      </c>
      <c r="AO7">
        <v>0</v>
      </c>
      <c r="AP7">
        <v>7.5652872908036448E-2</v>
      </c>
      <c r="AQ7">
        <v>0</v>
      </c>
      <c r="AR7">
        <v>0.6519974999999999</v>
      </c>
      <c r="AS7">
        <v>4.9255745000000006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438.36401312009161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4.9300239273927389</v>
      </c>
      <c r="L8">
        <v>205.48</v>
      </c>
      <c r="M8">
        <v>27.169999999999998</v>
      </c>
      <c r="N8">
        <v>34.884698122448981</v>
      </c>
      <c r="O8">
        <v>0</v>
      </c>
      <c r="P8">
        <v>37.08630879485483</v>
      </c>
      <c r="Q8">
        <v>3.1187271063829787</v>
      </c>
      <c r="R8">
        <v>12.522652233959588</v>
      </c>
      <c r="S8">
        <v>7.7909315650953976</v>
      </c>
      <c r="T8">
        <v>0</v>
      </c>
      <c r="U8">
        <v>20.60990415665843</v>
      </c>
      <c r="V8">
        <v>6.1159842269326692</v>
      </c>
      <c r="W8">
        <v>13.706004873062975</v>
      </c>
      <c r="X8">
        <v>29.041258196814418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0.5682599233047545</v>
      </c>
      <c r="AF8">
        <v>0</v>
      </c>
      <c r="AG8">
        <v>12.930377460000003</v>
      </c>
      <c r="AH8">
        <v>0</v>
      </c>
      <c r="AI8">
        <v>0</v>
      </c>
      <c r="AJ8">
        <v>0</v>
      </c>
      <c r="AK8">
        <v>16.112153903388496</v>
      </c>
      <c r="AL8">
        <v>0</v>
      </c>
      <c r="AM8">
        <v>0</v>
      </c>
      <c r="AN8">
        <v>0.64444199999999996</v>
      </c>
      <c r="AO8">
        <v>0</v>
      </c>
      <c r="AP8">
        <v>7.5652872908036448E-2</v>
      </c>
      <c r="AQ8">
        <v>0</v>
      </c>
      <c r="AR8">
        <v>0.97799625000000001</v>
      </c>
      <c r="AS8">
        <v>7.308917000000001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441.07429261320436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4.9300239273927389</v>
      </c>
      <c r="L9">
        <v>205.48</v>
      </c>
      <c r="M9">
        <v>27.169999999999998</v>
      </c>
      <c r="N9">
        <v>34.884698122448981</v>
      </c>
      <c r="O9">
        <v>0</v>
      </c>
      <c r="P9">
        <v>37.08630879485483</v>
      </c>
      <c r="Q9">
        <v>3.1187271063829787</v>
      </c>
      <c r="R9">
        <v>12.522652233959588</v>
      </c>
      <c r="S9">
        <v>7.7909315650953976</v>
      </c>
      <c r="T9">
        <v>0</v>
      </c>
      <c r="U9">
        <v>20.60990415665843</v>
      </c>
      <c r="V9">
        <v>6.1159842269326692</v>
      </c>
      <c r="W9">
        <v>13.706004873062975</v>
      </c>
      <c r="X9">
        <v>29.038585912152264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0.5682599233047545</v>
      </c>
      <c r="AF9">
        <v>0</v>
      </c>
      <c r="AG9">
        <v>12.930377460000003</v>
      </c>
      <c r="AH9">
        <v>0</v>
      </c>
      <c r="AI9">
        <v>0</v>
      </c>
      <c r="AJ9">
        <v>0</v>
      </c>
      <c r="AK9">
        <v>16.112153903388496</v>
      </c>
      <c r="AL9">
        <v>0</v>
      </c>
      <c r="AM9">
        <v>0</v>
      </c>
      <c r="AN9">
        <v>0.64444199999999996</v>
      </c>
      <c r="AO9">
        <v>0</v>
      </c>
      <c r="AP9">
        <v>7.5652872908036448E-2</v>
      </c>
      <c r="AQ9">
        <v>0</v>
      </c>
      <c r="AR9">
        <v>11.40995625</v>
      </c>
      <c r="AS9">
        <v>7.308917000000001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451.50358032854223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4.9300239273927389</v>
      </c>
      <c r="L10">
        <v>205.48</v>
      </c>
      <c r="M10">
        <v>27.169999999999998</v>
      </c>
      <c r="N10">
        <v>34.884698122448981</v>
      </c>
      <c r="O10">
        <v>0</v>
      </c>
      <c r="P10">
        <v>37.08630879485483</v>
      </c>
      <c r="Q10">
        <v>3.1187271063829787</v>
      </c>
      <c r="R10">
        <v>12.522652233959588</v>
      </c>
      <c r="S10">
        <v>7.7909315650953976</v>
      </c>
      <c r="T10">
        <v>0</v>
      </c>
      <c r="U10">
        <v>20.60990415665843</v>
      </c>
      <c r="V10">
        <v>6.1159842269326692</v>
      </c>
      <c r="W10">
        <v>13.706004873062975</v>
      </c>
      <c r="X10">
        <v>29.038585912152264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0.5682599233047545</v>
      </c>
      <c r="AF10">
        <v>0</v>
      </c>
      <c r="AG10">
        <v>12.930377460000003</v>
      </c>
      <c r="AH10">
        <v>0</v>
      </c>
      <c r="AI10">
        <v>0</v>
      </c>
      <c r="AJ10">
        <v>0</v>
      </c>
      <c r="AK10">
        <v>16.112153903388496</v>
      </c>
      <c r="AL10">
        <v>0</v>
      </c>
      <c r="AM10">
        <v>0</v>
      </c>
      <c r="AN10">
        <v>0.64444199999999996</v>
      </c>
      <c r="AO10">
        <v>0</v>
      </c>
      <c r="AP10">
        <v>7.5652872908036448E-2</v>
      </c>
      <c r="AQ10">
        <v>0</v>
      </c>
      <c r="AR10">
        <v>11.40995625</v>
      </c>
      <c r="AS10">
        <v>7.308917000000001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451.50358032854223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4.9300239273927389</v>
      </c>
      <c r="L11">
        <v>205.48</v>
      </c>
      <c r="M11">
        <v>27.169999999999998</v>
      </c>
      <c r="N11">
        <v>34.884698122448981</v>
      </c>
      <c r="O11">
        <v>0</v>
      </c>
      <c r="P11">
        <v>37.08630879485483</v>
      </c>
      <c r="Q11">
        <v>2.8884638203017832</v>
      </c>
      <c r="R11">
        <v>6.8831245015507303</v>
      </c>
      <c r="S11">
        <v>4.2807103424178896</v>
      </c>
      <c r="T11">
        <v>0</v>
      </c>
      <c r="U11">
        <v>20.60990415665843</v>
      </c>
      <c r="V11">
        <v>3.8497058678286131</v>
      </c>
      <c r="W11">
        <v>7.7984418697562914</v>
      </c>
      <c r="X11">
        <v>23.961039503057108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0.5682599233047545</v>
      </c>
      <c r="AF11">
        <v>0</v>
      </c>
      <c r="AG11">
        <v>12.930377460000003</v>
      </c>
      <c r="AH11">
        <v>0</v>
      </c>
      <c r="AI11">
        <v>0</v>
      </c>
      <c r="AJ11">
        <v>0</v>
      </c>
      <c r="AK11">
        <v>16.112153903388496</v>
      </c>
      <c r="AL11">
        <v>0</v>
      </c>
      <c r="AM11">
        <v>0</v>
      </c>
      <c r="AN11">
        <v>0.64444199999999996</v>
      </c>
      <c r="AO11">
        <v>0</v>
      </c>
      <c r="AP11">
        <v>7.5652872908036448E-2</v>
      </c>
      <c r="AQ11">
        <v>0</v>
      </c>
      <c r="AR11">
        <v>0.97799625000000001</v>
      </c>
      <c r="AS11">
        <v>7.308917000000001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418.44022031586883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4.9300239273927389</v>
      </c>
      <c r="L12">
        <v>205.48</v>
      </c>
      <c r="M12">
        <v>27.169999999999998</v>
      </c>
      <c r="N12">
        <v>34.884698122448981</v>
      </c>
      <c r="O12">
        <v>0</v>
      </c>
      <c r="P12">
        <v>37.08630879485483</v>
      </c>
      <c r="Q12">
        <v>2.8884638203017832</v>
      </c>
      <c r="R12">
        <v>6.8831245015507303</v>
      </c>
      <c r="S12">
        <v>4.2807103424178896</v>
      </c>
      <c r="T12">
        <v>0</v>
      </c>
      <c r="U12">
        <v>20.60990415665843</v>
      </c>
      <c r="V12">
        <v>3.8497058678286131</v>
      </c>
      <c r="W12">
        <v>7.7984418697562914</v>
      </c>
      <c r="X12">
        <v>23.958651258278142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0.5682599233047545</v>
      </c>
      <c r="AF12">
        <v>0</v>
      </c>
      <c r="AG12">
        <v>12.930377460000003</v>
      </c>
      <c r="AH12">
        <v>0</v>
      </c>
      <c r="AI12">
        <v>0</v>
      </c>
      <c r="AJ12">
        <v>0</v>
      </c>
      <c r="AK12">
        <v>16.112153903388496</v>
      </c>
      <c r="AL12">
        <v>0</v>
      </c>
      <c r="AM12">
        <v>0</v>
      </c>
      <c r="AN12">
        <v>0.64444199999999996</v>
      </c>
      <c r="AO12">
        <v>0</v>
      </c>
      <c r="AP12">
        <v>7.5652872908036448E-2</v>
      </c>
      <c r="AQ12">
        <v>0</v>
      </c>
      <c r="AR12">
        <v>0.6519974999999999</v>
      </c>
      <c r="AS12">
        <v>7.308917000000001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418.11183332108988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4.9300239273927389</v>
      </c>
      <c r="L13">
        <v>205.48</v>
      </c>
      <c r="M13">
        <v>27.169999999999998</v>
      </c>
      <c r="N13">
        <v>34.884698122448981</v>
      </c>
      <c r="O13">
        <v>0</v>
      </c>
      <c r="P13">
        <v>37.08630879485483</v>
      </c>
      <c r="Q13">
        <v>2.8884638203017832</v>
      </c>
      <c r="R13">
        <v>6.8831245015507303</v>
      </c>
      <c r="S13">
        <v>4.2807103424178896</v>
      </c>
      <c r="T13">
        <v>0</v>
      </c>
      <c r="U13">
        <v>20.60990415665843</v>
      </c>
      <c r="V13">
        <v>3.8497058678286131</v>
      </c>
      <c r="W13">
        <v>7.7984418697562914</v>
      </c>
      <c r="X13">
        <v>23.960277638079379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0.5682599233047545</v>
      </c>
      <c r="AF13">
        <v>0</v>
      </c>
      <c r="AG13">
        <v>12.930377460000003</v>
      </c>
      <c r="AH13">
        <v>0</v>
      </c>
      <c r="AI13">
        <v>0</v>
      </c>
      <c r="AJ13">
        <v>0</v>
      </c>
      <c r="AK13">
        <v>16.112153903388496</v>
      </c>
      <c r="AL13">
        <v>0</v>
      </c>
      <c r="AM13">
        <v>0</v>
      </c>
      <c r="AN13">
        <v>0.64444199999999996</v>
      </c>
      <c r="AO13">
        <v>0</v>
      </c>
      <c r="AP13">
        <v>7.5652872908036448E-2</v>
      </c>
      <c r="AQ13">
        <v>0</v>
      </c>
      <c r="AR13">
        <v>0.6519974999999999</v>
      </c>
      <c r="AS13">
        <v>1.5888950000000002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412.39343770089107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4.9300239273927389</v>
      </c>
      <c r="L14">
        <v>205.48</v>
      </c>
      <c r="M14">
        <v>27.169999999999998</v>
      </c>
      <c r="N14">
        <v>34.884698122448981</v>
      </c>
      <c r="O14">
        <v>0</v>
      </c>
      <c r="P14">
        <v>37.08630879485483</v>
      </c>
      <c r="Q14">
        <v>2.8884638203017832</v>
      </c>
      <c r="R14">
        <v>6.8831245015507303</v>
      </c>
      <c r="S14">
        <v>4.2807103424178896</v>
      </c>
      <c r="T14">
        <v>0</v>
      </c>
      <c r="U14">
        <v>20.60990415665843</v>
      </c>
      <c r="V14">
        <v>3.8495017256255393</v>
      </c>
      <c r="W14">
        <v>7.7984418697562914</v>
      </c>
      <c r="X14">
        <v>23.960576983523449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0.5682599233047545</v>
      </c>
      <c r="AF14">
        <v>0</v>
      </c>
      <c r="AG14">
        <v>12.930377460000003</v>
      </c>
      <c r="AH14">
        <v>0</v>
      </c>
      <c r="AI14">
        <v>0</v>
      </c>
      <c r="AJ14">
        <v>0</v>
      </c>
      <c r="AK14">
        <v>16.112153903388496</v>
      </c>
      <c r="AL14">
        <v>0</v>
      </c>
      <c r="AM14">
        <v>0</v>
      </c>
      <c r="AN14">
        <v>0.64444199999999996</v>
      </c>
      <c r="AO14">
        <v>0</v>
      </c>
      <c r="AP14">
        <v>7.5652872908036448E-2</v>
      </c>
      <c r="AQ14">
        <v>0</v>
      </c>
      <c r="AR14">
        <v>0.6519974999999999</v>
      </c>
      <c r="AS14">
        <v>1.3902829716027358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412.19492087573479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4.9300239273927389</v>
      </c>
      <c r="L15">
        <v>205.48</v>
      </c>
      <c r="M15">
        <v>27.169999999999998</v>
      </c>
      <c r="N15">
        <v>34.884698122448981</v>
      </c>
      <c r="O15">
        <v>0</v>
      </c>
      <c r="P15">
        <v>37.08630879485483</v>
      </c>
      <c r="Q15">
        <v>2.8884638203017832</v>
      </c>
      <c r="R15">
        <v>6.8831245015507303</v>
      </c>
      <c r="S15">
        <v>4.2807103424178896</v>
      </c>
      <c r="T15">
        <v>0</v>
      </c>
      <c r="U15">
        <v>20.60990415665843</v>
      </c>
      <c r="V15">
        <v>3.8495017256255393</v>
      </c>
      <c r="W15">
        <v>7.7984418697562914</v>
      </c>
      <c r="X15">
        <v>23.960576983523449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0.5682599233047545</v>
      </c>
      <c r="AF15">
        <v>2.6204062500000003</v>
      </c>
      <c r="AG15">
        <v>12.930377460000003</v>
      </c>
      <c r="AH15">
        <v>0</v>
      </c>
      <c r="AI15">
        <v>0</v>
      </c>
      <c r="AJ15">
        <v>0</v>
      </c>
      <c r="AK15">
        <v>16.112153903388496</v>
      </c>
      <c r="AL15">
        <v>0</v>
      </c>
      <c r="AM15">
        <v>0</v>
      </c>
      <c r="AN15">
        <v>0.64444199999999996</v>
      </c>
      <c r="AO15">
        <v>0</v>
      </c>
      <c r="AP15">
        <v>7.5652872908036448E-2</v>
      </c>
      <c r="AQ15">
        <v>0</v>
      </c>
      <c r="AR15">
        <v>0.6519974999999999</v>
      </c>
      <c r="AS15">
        <v>1.3902829716027358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414.81532712573477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4.9300239273927389</v>
      </c>
      <c r="L16">
        <v>205.48</v>
      </c>
      <c r="M16">
        <v>27.169999999999998</v>
      </c>
      <c r="N16">
        <v>34.884698122448981</v>
      </c>
      <c r="O16">
        <v>0</v>
      </c>
      <c r="P16">
        <v>37.08630879485483</v>
      </c>
      <c r="Q16">
        <v>2.8884638203017832</v>
      </c>
      <c r="R16">
        <v>6.8831245015507303</v>
      </c>
      <c r="S16">
        <v>4.2807103424178896</v>
      </c>
      <c r="T16">
        <v>0</v>
      </c>
      <c r="U16">
        <v>20.60990415665843</v>
      </c>
      <c r="V16">
        <v>3.8495017256255393</v>
      </c>
      <c r="W16">
        <v>7.7984418697562914</v>
      </c>
      <c r="X16">
        <v>23.960576983523449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0.5682599233047545</v>
      </c>
      <c r="AF16">
        <v>2.6204062500000003</v>
      </c>
      <c r="AG16">
        <v>12.930377460000003</v>
      </c>
      <c r="AH16">
        <v>0</v>
      </c>
      <c r="AI16">
        <v>0</v>
      </c>
      <c r="AJ16">
        <v>0</v>
      </c>
      <c r="AK16">
        <v>16.112153903388496</v>
      </c>
      <c r="AL16">
        <v>0</v>
      </c>
      <c r="AM16">
        <v>0</v>
      </c>
      <c r="AN16">
        <v>0.64444199999999996</v>
      </c>
      <c r="AO16">
        <v>0</v>
      </c>
      <c r="AP16">
        <v>7.5652872908036448E-2</v>
      </c>
      <c r="AQ16">
        <v>0</v>
      </c>
      <c r="AR16">
        <v>0.6519974999999999</v>
      </c>
      <c r="AS16">
        <v>1.3902829716027358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414.81532712573477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4.9300239273927389</v>
      </c>
      <c r="L17">
        <v>205.48</v>
      </c>
      <c r="M17">
        <v>27.169999999999998</v>
      </c>
      <c r="N17">
        <v>34.884698122448981</v>
      </c>
      <c r="O17">
        <v>0</v>
      </c>
      <c r="P17">
        <v>37.08630879485483</v>
      </c>
      <c r="Q17">
        <v>2.8884638203017832</v>
      </c>
      <c r="R17">
        <v>6.8831245015507303</v>
      </c>
      <c r="S17">
        <v>4.2807103424178896</v>
      </c>
      <c r="T17">
        <v>0</v>
      </c>
      <c r="U17">
        <v>20.60990415665843</v>
      </c>
      <c r="V17">
        <v>3.8495017256255393</v>
      </c>
      <c r="W17">
        <v>7.7984418697562914</v>
      </c>
      <c r="X17">
        <v>23.960576983523449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0.5682599233047545</v>
      </c>
      <c r="AF17">
        <v>2.6204062500000003</v>
      </c>
      <c r="AG17">
        <v>12.930377460000003</v>
      </c>
      <c r="AH17">
        <v>0</v>
      </c>
      <c r="AI17">
        <v>0</v>
      </c>
      <c r="AJ17">
        <v>0</v>
      </c>
      <c r="AK17">
        <v>16.112153903388496</v>
      </c>
      <c r="AL17">
        <v>0</v>
      </c>
      <c r="AM17">
        <v>0</v>
      </c>
      <c r="AN17">
        <v>0.64444199999999996</v>
      </c>
      <c r="AO17">
        <v>0</v>
      </c>
      <c r="AP17">
        <v>7.5652872908036448E-2</v>
      </c>
      <c r="AQ17">
        <v>0</v>
      </c>
      <c r="AR17">
        <v>0.6519974999999999</v>
      </c>
      <c r="AS17">
        <v>1.3902829716027358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414.81532712573477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4.9300239273927389</v>
      </c>
      <c r="L18">
        <v>205.48</v>
      </c>
      <c r="M18">
        <v>27.169999999999998</v>
      </c>
      <c r="N18">
        <v>34.884698122448981</v>
      </c>
      <c r="O18">
        <v>0</v>
      </c>
      <c r="P18">
        <v>37.08630879485483</v>
      </c>
      <c r="Q18">
        <v>2.8884638203017832</v>
      </c>
      <c r="R18">
        <v>6.8831245015507303</v>
      </c>
      <c r="S18">
        <v>4.2807103424178896</v>
      </c>
      <c r="T18">
        <v>0</v>
      </c>
      <c r="U18">
        <v>20.60990415665843</v>
      </c>
      <c r="V18">
        <v>3.8495017256255393</v>
      </c>
      <c r="W18">
        <v>7.7984418697562914</v>
      </c>
      <c r="X18">
        <v>23.960576983523449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0.5682599233047545</v>
      </c>
      <c r="AF18">
        <v>2.6204062500000003</v>
      </c>
      <c r="AG18">
        <v>12.930377460000003</v>
      </c>
      <c r="AH18">
        <v>0</v>
      </c>
      <c r="AI18">
        <v>0</v>
      </c>
      <c r="AJ18">
        <v>0</v>
      </c>
      <c r="AK18">
        <v>16.112153903388496</v>
      </c>
      <c r="AL18">
        <v>0</v>
      </c>
      <c r="AM18">
        <v>0</v>
      </c>
      <c r="AN18">
        <v>0.64444199999999996</v>
      </c>
      <c r="AO18">
        <v>0</v>
      </c>
      <c r="AP18">
        <v>7.5652872908036448E-2</v>
      </c>
      <c r="AQ18">
        <v>0</v>
      </c>
      <c r="AR18">
        <v>0.6519974999999999</v>
      </c>
      <c r="AS18">
        <v>1.3902829716027358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414.81532712573477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4.9300239273927389</v>
      </c>
      <c r="L19">
        <v>205.48</v>
      </c>
      <c r="M19">
        <v>27.169999999999998</v>
      </c>
      <c r="N19">
        <v>34.884698122448981</v>
      </c>
      <c r="O19">
        <v>0</v>
      </c>
      <c r="P19">
        <v>37.08630879485483</v>
      </c>
      <c r="Q19">
        <v>2.8884638203017832</v>
      </c>
      <c r="R19">
        <v>6.8831245015507303</v>
      </c>
      <c r="S19">
        <v>4.2807103424178896</v>
      </c>
      <c r="T19">
        <v>0</v>
      </c>
      <c r="U19">
        <v>20.60990415665843</v>
      </c>
      <c r="V19">
        <v>3.8495017256255393</v>
      </c>
      <c r="W19">
        <v>7.7984418697562914</v>
      </c>
      <c r="X19">
        <v>18.990457300380228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0.5682599233047545</v>
      </c>
      <c r="AF19">
        <v>2.6204062500000003</v>
      </c>
      <c r="AG19">
        <v>12.930377460000003</v>
      </c>
      <c r="AH19">
        <v>0</v>
      </c>
      <c r="AI19">
        <v>0</v>
      </c>
      <c r="AJ19">
        <v>0</v>
      </c>
      <c r="AK19">
        <v>16.112153903388496</v>
      </c>
      <c r="AL19">
        <v>0</v>
      </c>
      <c r="AM19">
        <v>0</v>
      </c>
      <c r="AN19">
        <v>0.64444199999999996</v>
      </c>
      <c r="AO19">
        <v>0</v>
      </c>
      <c r="AP19">
        <v>0.15130605260977628</v>
      </c>
      <c r="AQ19">
        <v>4.2419684999999996</v>
      </c>
      <c r="AR19">
        <v>0.6519974999999999</v>
      </c>
      <c r="AS19">
        <v>1.3902829716027358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414.16282912229326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4.9300239273927389</v>
      </c>
      <c r="L20">
        <v>205.48</v>
      </c>
      <c r="M20">
        <v>27.169999999999998</v>
      </c>
      <c r="N20">
        <v>34.884698122448981</v>
      </c>
      <c r="O20">
        <v>0</v>
      </c>
      <c r="P20">
        <v>37.08630879485483</v>
      </c>
      <c r="Q20">
        <v>2.8884638203017832</v>
      </c>
      <c r="R20">
        <v>6.8831245015507303</v>
      </c>
      <c r="S20">
        <v>4.2807103424178896</v>
      </c>
      <c r="T20">
        <v>0</v>
      </c>
      <c r="U20">
        <v>20.60990415665843</v>
      </c>
      <c r="V20">
        <v>6.0377682865731463</v>
      </c>
      <c r="W20">
        <v>5.7288553735517374</v>
      </c>
      <c r="X20">
        <v>18.990457300380228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0.5682599233047545</v>
      </c>
      <c r="AF20">
        <v>2.6204062500000003</v>
      </c>
      <c r="AG20">
        <v>12.930377460000003</v>
      </c>
      <c r="AH20">
        <v>0</v>
      </c>
      <c r="AI20">
        <v>0</v>
      </c>
      <c r="AJ20">
        <v>0</v>
      </c>
      <c r="AK20">
        <v>16.112153903388496</v>
      </c>
      <c r="AL20">
        <v>0</v>
      </c>
      <c r="AM20">
        <v>0</v>
      </c>
      <c r="AN20">
        <v>0.64444199999999996</v>
      </c>
      <c r="AO20">
        <v>0</v>
      </c>
      <c r="AP20">
        <v>0.15130605260977628</v>
      </c>
      <c r="AQ20">
        <v>4.2419684999999996</v>
      </c>
      <c r="AR20">
        <v>0.6519974999999999</v>
      </c>
      <c r="AS20">
        <v>1.3902829716027358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414.28150918703631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4.9300239273927389</v>
      </c>
      <c r="L21">
        <v>205.48</v>
      </c>
      <c r="M21">
        <v>27.169999999999998</v>
      </c>
      <c r="N21">
        <v>34.884698122448981</v>
      </c>
      <c r="O21">
        <v>0</v>
      </c>
      <c r="P21">
        <v>37.08630879485483</v>
      </c>
      <c r="Q21">
        <v>3.1187271063829787</v>
      </c>
      <c r="R21">
        <v>12.522652233959588</v>
      </c>
      <c r="S21">
        <v>7.7909315650953976</v>
      </c>
      <c r="T21">
        <v>0</v>
      </c>
      <c r="U21">
        <v>20.60990415665843</v>
      </c>
      <c r="V21">
        <v>6.12017093266833</v>
      </c>
      <c r="W21">
        <v>13.703465753004348</v>
      </c>
      <c r="X21">
        <v>29.040690332805067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0.5682599233047545</v>
      </c>
      <c r="AF21">
        <v>2.6204062500000003</v>
      </c>
      <c r="AG21">
        <v>12.930377460000003</v>
      </c>
      <c r="AH21">
        <v>0</v>
      </c>
      <c r="AI21">
        <v>0</v>
      </c>
      <c r="AJ21">
        <v>0</v>
      </c>
      <c r="AK21">
        <v>16.112153903388496</v>
      </c>
      <c r="AL21">
        <v>0</v>
      </c>
      <c r="AM21">
        <v>0</v>
      </c>
      <c r="AN21">
        <v>0.64444199999999996</v>
      </c>
      <c r="AO21">
        <v>0</v>
      </c>
      <c r="AP21">
        <v>0.15130605260977628</v>
      </c>
      <c r="AQ21">
        <v>4.2419684999999996</v>
      </c>
      <c r="AR21">
        <v>0.6519974999999999</v>
      </c>
      <c r="AS21">
        <v>1.3902829716027358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441.7687674861765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4.9300239273927389</v>
      </c>
      <c r="L22">
        <v>205.48</v>
      </c>
      <c r="M22">
        <v>27.169999999999998</v>
      </c>
      <c r="N22">
        <v>34.884698122448981</v>
      </c>
      <c r="O22">
        <v>0</v>
      </c>
      <c r="P22">
        <v>37.08630879485483</v>
      </c>
      <c r="Q22">
        <v>2.8884638203017832</v>
      </c>
      <c r="R22">
        <v>12.522652233959588</v>
      </c>
      <c r="S22">
        <v>4.2807103424178896</v>
      </c>
      <c r="T22">
        <v>0</v>
      </c>
      <c r="U22">
        <v>20.60990415665843</v>
      </c>
      <c r="V22">
        <v>6.12017093266833</v>
      </c>
      <c r="W22">
        <v>13.703465753004348</v>
      </c>
      <c r="X22">
        <v>29.040690332805067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0.5682599233047545</v>
      </c>
      <c r="AF22">
        <v>2.6204062500000003</v>
      </c>
      <c r="AG22">
        <v>12.930377460000003</v>
      </c>
      <c r="AH22">
        <v>0</v>
      </c>
      <c r="AI22">
        <v>0</v>
      </c>
      <c r="AJ22">
        <v>0</v>
      </c>
      <c r="AK22">
        <v>16.112153903388496</v>
      </c>
      <c r="AL22">
        <v>0</v>
      </c>
      <c r="AM22">
        <v>0</v>
      </c>
      <c r="AN22">
        <v>0.64444199999999996</v>
      </c>
      <c r="AO22">
        <v>0</v>
      </c>
      <c r="AP22">
        <v>0.15130605260977628</v>
      </c>
      <c r="AQ22">
        <v>4.2419684999999996</v>
      </c>
      <c r="AR22">
        <v>0.6519974999999999</v>
      </c>
      <c r="AS22">
        <v>1.3902829716027358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438.0282829774178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4.9300239273927389</v>
      </c>
      <c r="L23">
        <v>205.48</v>
      </c>
      <c r="M23">
        <v>27.169999999999998</v>
      </c>
      <c r="N23">
        <v>34.884698122448981</v>
      </c>
      <c r="O23">
        <v>0</v>
      </c>
      <c r="P23">
        <v>37.08630879485483</v>
      </c>
      <c r="Q23">
        <v>2.8884638203017832</v>
      </c>
      <c r="R23">
        <v>12.522652233959588</v>
      </c>
      <c r="S23">
        <v>4.2807103424178896</v>
      </c>
      <c r="T23">
        <v>0</v>
      </c>
      <c r="U23">
        <v>20.60990415665843</v>
      </c>
      <c r="V23">
        <v>6.12017093266833</v>
      </c>
      <c r="W23">
        <v>13.703465753004348</v>
      </c>
      <c r="X23">
        <v>29.040690332805067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4.8658209446609506</v>
      </c>
      <c r="AF23">
        <v>2.6204062500000003</v>
      </c>
      <c r="AG23">
        <v>12.930377460000003</v>
      </c>
      <c r="AH23">
        <v>0</v>
      </c>
      <c r="AI23">
        <v>0</v>
      </c>
      <c r="AJ23">
        <v>0</v>
      </c>
      <c r="AK23">
        <v>16.112153903388496</v>
      </c>
      <c r="AL23">
        <v>0</v>
      </c>
      <c r="AM23">
        <v>0</v>
      </c>
      <c r="AN23">
        <v>0.64444199999999996</v>
      </c>
      <c r="AO23">
        <v>0</v>
      </c>
      <c r="AP23">
        <v>0.15130605260977628</v>
      </c>
      <c r="AQ23">
        <v>8.4839369999999992</v>
      </c>
      <c r="AR23">
        <v>0.6519974999999999</v>
      </c>
      <c r="AS23">
        <v>1.3902829716027358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446.567812498774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4.9300239273927389</v>
      </c>
      <c r="L24">
        <v>205.48</v>
      </c>
      <c r="M24">
        <v>27.169999999999998</v>
      </c>
      <c r="N24">
        <v>34.884698122448981</v>
      </c>
      <c r="O24">
        <v>0</v>
      </c>
      <c r="P24">
        <v>37.08630879485483</v>
      </c>
      <c r="Q24">
        <v>2.8884638203017832</v>
      </c>
      <c r="R24">
        <v>12.335797897982063</v>
      </c>
      <c r="S24">
        <v>4.2807103424178896</v>
      </c>
      <c r="T24">
        <v>0</v>
      </c>
      <c r="U24">
        <v>20.60990415665843</v>
      </c>
      <c r="V24">
        <v>6.1208052631578953</v>
      </c>
      <c r="W24">
        <v>13.703465753004348</v>
      </c>
      <c r="X24">
        <v>29.040690332805067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4.8658209446609506</v>
      </c>
      <c r="AF24">
        <v>2.6204062500000003</v>
      </c>
      <c r="AG24">
        <v>12.930377460000003</v>
      </c>
      <c r="AH24">
        <v>0</v>
      </c>
      <c r="AI24">
        <v>0</v>
      </c>
      <c r="AJ24">
        <v>0</v>
      </c>
      <c r="AK24">
        <v>16.112153903388496</v>
      </c>
      <c r="AL24">
        <v>0</v>
      </c>
      <c r="AM24">
        <v>0</v>
      </c>
      <c r="AN24">
        <v>0.64444199999999996</v>
      </c>
      <c r="AO24">
        <v>0</v>
      </c>
      <c r="AP24">
        <v>0.15130605260977628</v>
      </c>
      <c r="AQ24">
        <v>8.4839369999999992</v>
      </c>
      <c r="AR24">
        <v>0.6519974999999999</v>
      </c>
      <c r="AS24">
        <v>1.3902829716027358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446.38159249328601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4.9299456543040518</v>
      </c>
      <c r="L25">
        <v>259.88024539109909</v>
      </c>
      <c r="M25">
        <v>27.169999999999998</v>
      </c>
      <c r="N25">
        <v>34.884698122448981</v>
      </c>
      <c r="O25">
        <v>0</v>
      </c>
      <c r="P25">
        <v>37.08630879485483</v>
      </c>
      <c r="Q25">
        <v>2.8604244874863984</v>
      </c>
      <c r="R25">
        <v>6.8791925336821445</v>
      </c>
      <c r="S25">
        <v>3.8097299493302277</v>
      </c>
      <c r="T25">
        <v>0</v>
      </c>
      <c r="U25">
        <v>20.60990415665843</v>
      </c>
      <c r="V25">
        <v>6.1208052631578953</v>
      </c>
      <c r="W25">
        <v>13.703465753004348</v>
      </c>
      <c r="X25">
        <v>29.040690332805067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4.8658209446609506</v>
      </c>
      <c r="AF25">
        <v>2.6204062500000003</v>
      </c>
      <c r="AG25">
        <v>12.930377460000003</v>
      </c>
      <c r="AH25">
        <v>6.9072252482998939</v>
      </c>
      <c r="AI25">
        <v>0</v>
      </c>
      <c r="AJ25">
        <v>0</v>
      </c>
      <c r="AK25">
        <v>16.112153903388496</v>
      </c>
      <c r="AL25">
        <v>0</v>
      </c>
      <c r="AM25">
        <v>0</v>
      </c>
      <c r="AN25">
        <v>0.64444199999999996</v>
      </c>
      <c r="AO25">
        <v>0</v>
      </c>
      <c r="AP25">
        <v>0.15130605260977628</v>
      </c>
      <c r="AQ25">
        <v>8.4839369999999992</v>
      </c>
      <c r="AR25">
        <v>0.6519974999999999</v>
      </c>
      <c r="AS25">
        <v>1.3902829716027358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501.7333597693933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4.9300051830358083</v>
      </c>
      <c r="L26">
        <v>312.30342233993122</v>
      </c>
      <c r="M26">
        <v>27.169999999999998</v>
      </c>
      <c r="N26">
        <v>34.884698122448981</v>
      </c>
      <c r="O26">
        <v>0</v>
      </c>
      <c r="P26">
        <v>37.08630879485483</v>
      </c>
      <c r="Q26">
        <v>2.8858236544671692</v>
      </c>
      <c r="R26">
        <v>6.8791925336821445</v>
      </c>
      <c r="S26">
        <v>4.2797739077242101</v>
      </c>
      <c r="T26">
        <v>0</v>
      </c>
      <c r="U26">
        <v>20.60990415665843</v>
      </c>
      <c r="V26">
        <v>3.8502449802036205</v>
      </c>
      <c r="W26">
        <v>7.5370055372630489</v>
      </c>
      <c r="X26">
        <v>23.959886579881658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4.8658209446609506</v>
      </c>
      <c r="AF26">
        <v>2.6204062500000003</v>
      </c>
      <c r="AG26">
        <v>12.930377460000003</v>
      </c>
      <c r="AH26">
        <v>13.814450496599788</v>
      </c>
      <c r="AI26">
        <v>0</v>
      </c>
      <c r="AJ26">
        <v>0</v>
      </c>
      <c r="AK26">
        <v>16.112153903388496</v>
      </c>
      <c r="AL26">
        <v>0</v>
      </c>
      <c r="AM26">
        <v>0</v>
      </c>
      <c r="AN26">
        <v>0.64444199999999996</v>
      </c>
      <c r="AO26">
        <v>0</v>
      </c>
      <c r="AP26">
        <v>0.15130605260977628</v>
      </c>
      <c r="AQ26">
        <v>8.4839369999999992</v>
      </c>
      <c r="AR26">
        <v>0.6519974999999999</v>
      </c>
      <c r="AS26">
        <v>1.3902829716027358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548.04144036901289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8.9599587687055475</v>
      </c>
      <c r="L27">
        <v>371.20662367273508</v>
      </c>
      <c r="M27">
        <v>27.169999999999998</v>
      </c>
      <c r="N27">
        <v>34.884698122448981</v>
      </c>
      <c r="O27">
        <v>0</v>
      </c>
      <c r="P27">
        <v>37.08630879485483</v>
      </c>
      <c r="Q27">
        <v>3.121228346456693</v>
      </c>
      <c r="R27">
        <v>12.517076621416319</v>
      </c>
      <c r="S27">
        <v>7.7970749232585597</v>
      </c>
      <c r="T27">
        <v>0</v>
      </c>
      <c r="U27">
        <v>20.60990415665843</v>
      </c>
      <c r="V27">
        <v>6.1208052631578953</v>
      </c>
      <c r="W27">
        <v>13.703591158012536</v>
      </c>
      <c r="X27">
        <v>29.040690332805067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4.8658209446609506</v>
      </c>
      <c r="AF27">
        <v>2.6204062500000003</v>
      </c>
      <c r="AG27">
        <v>12.930377460000003</v>
      </c>
      <c r="AH27">
        <v>20.721676051700104</v>
      </c>
      <c r="AI27">
        <v>0</v>
      </c>
      <c r="AJ27">
        <v>0</v>
      </c>
      <c r="AK27">
        <v>16.112153903388496</v>
      </c>
      <c r="AL27">
        <v>0</v>
      </c>
      <c r="AM27">
        <v>0</v>
      </c>
      <c r="AN27">
        <v>0.64444199999999996</v>
      </c>
      <c r="AO27">
        <v>0</v>
      </c>
      <c r="AP27">
        <v>7.5652872908036448E-2</v>
      </c>
      <c r="AQ27">
        <v>8.4839369999999992</v>
      </c>
      <c r="AR27">
        <v>0.97799625000000001</v>
      </c>
      <c r="AS27">
        <v>1.3902829716027358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641.04070586477019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8.9500051340788094</v>
      </c>
      <c r="L28">
        <v>371.20662367273508</v>
      </c>
      <c r="M28">
        <v>27.169999999999998</v>
      </c>
      <c r="N28">
        <v>34.884698122448981</v>
      </c>
      <c r="O28">
        <v>0</v>
      </c>
      <c r="P28">
        <v>37.08630879485483</v>
      </c>
      <c r="Q28">
        <v>3.121228346456693</v>
      </c>
      <c r="R28">
        <v>12.517076621416319</v>
      </c>
      <c r="S28">
        <v>7.7970749232585597</v>
      </c>
      <c r="T28">
        <v>0</v>
      </c>
      <c r="U28">
        <v>20.60990415665843</v>
      </c>
      <c r="V28">
        <v>6.1208052631578953</v>
      </c>
      <c r="W28">
        <v>13.703591158012536</v>
      </c>
      <c r="X28">
        <v>29.040690332805067</v>
      </c>
      <c r="Y28">
        <v>0</v>
      </c>
      <c r="Z28">
        <v>0</v>
      </c>
      <c r="AA28">
        <v>0</v>
      </c>
      <c r="AB28">
        <v>0.98415617329332317</v>
      </c>
      <c r="AC28">
        <v>0</v>
      </c>
      <c r="AD28">
        <v>0</v>
      </c>
      <c r="AE28">
        <v>4.8658209446609506</v>
      </c>
      <c r="AF28">
        <v>5.2408125000000005</v>
      </c>
      <c r="AG28">
        <v>12.930377460000003</v>
      </c>
      <c r="AH28">
        <v>20.721676051700104</v>
      </c>
      <c r="AI28">
        <v>0</v>
      </c>
      <c r="AJ28">
        <v>0</v>
      </c>
      <c r="AK28">
        <v>16.112153903388496</v>
      </c>
      <c r="AL28">
        <v>0</v>
      </c>
      <c r="AM28">
        <v>0</v>
      </c>
      <c r="AN28">
        <v>0.64444199999999996</v>
      </c>
      <c r="AO28">
        <v>0</v>
      </c>
      <c r="AP28">
        <v>7.5652872908036448E-2</v>
      </c>
      <c r="AQ28">
        <v>12.725905499999996</v>
      </c>
      <c r="AR28">
        <v>11.40995625</v>
      </c>
      <c r="AS28">
        <v>1.3902829716027358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659.3092431534368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8.9500051340788094</v>
      </c>
      <c r="L29">
        <v>371.20662367273508</v>
      </c>
      <c r="M29">
        <v>27.169999999999998</v>
      </c>
      <c r="N29">
        <v>34.884698122448981</v>
      </c>
      <c r="O29">
        <v>0</v>
      </c>
      <c r="P29">
        <v>37.08630879485483</v>
      </c>
      <c r="Q29">
        <v>3.121228346456693</v>
      </c>
      <c r="R29">
        <v>12.517076621416319</v>
      </c>
      <c r="S29">
        <v>7.7970749232585597</v>
      </c>
      <c r="T29">
        <v>0</v>
      </c>
      <c r="U29">
        <v>20.60990415665843</v>
      </c>
      <c r="V29">
        <v>6.1208052631578953</v>
      </c>
      <c r="W29">
        <v>13.703591158012536</v>
      </c>
      <c r="X29">
        <v>29.040690332805067</v>
      </c>
      <c r="Y29">
        <v>0</v>
      </c>
      <c r="Z29">
        <v>0.3248437500000001</v>
      </c>
      <c r="AA29">
        <v>2.3324583333333333</v>
      </c>
      <c r="AB29">
        <v>3.8893856534133526</v>
      </c>
      <c r="AC29">
        <v>0</v>
      </c>
      <c r="AD29">
        <v>2.3406075</v>
      </c>
      <c r="AE29">
        <v>4.8658209446609506</v>
      </c>
      <c r="AF29">
        <v>7.861218749999999</v>
      </c>
      <c r="AG29">
        <v>12.930377460000003</v>
      </c>
      <c r="AH29">
        <v>22.623260351700104</v>
      </c>
      <c r="AI29">
        <v>0</v>
      </c>
      <c r="AJ29">
        <v>0</v>
      </c>
      <c r="AK29">
        <v>16.112153903388496</v>
      </c>
      <c r="AL29">
        <v>0</v>
      </c>
      <c r="AM29">
        <v>1.5589036534133534</v>
      </c>
      <c r="AN29">
        <v>0.64444199999999996</v>
      </c>
      <c r="AO29">
        <v>0</v>
      </c>
      <c r="AP29">
        <v>7.5652872908036448E-2</v>
      </c>
      <c r="AQ29">
        <v>12.725905499999996</v>
      </c>
      <c r="AR29">
        <v>11.40995625</v>
      </c>
      <c r="AS29">
        <v>1.3902829716027358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673.29327642030364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8.9500051340788094</v>
      </c>
      <c r="L30">
        <v>371.20662367273508</v>
      </c>
      <c r="M30">
        <v>27.169999999999998</v>
      </c>
      <c r="N30">
        <v>34.884698122448981</v>
      </c>
      <c r="O30">
        <v>0</v>
      </c>
      <c r="P30">
        <v>37.08630879485483</v>
      </c>
      <c r="Q30">
        <v>3.121228346456693</v>
      </c>
      <c r="R30">
        <v>12.517076621416319</v>
      </c>
      <c r="S30">
        <v>7.7970749232585597</v>
      </c>
      <c r="T30">
        <v>0</v>
      </c>
      <c r="U30">
        <v>20.60990415665843</v>
      </c>
      <c r="V30">
        <v>6.1208052631578953</v>
      </c>
      <c r="W30">
        <v>13.703591158012536</v>
      </c>
      <c r="X30">
        <v>29.040690332805067</v>
      </c>
      <c r="Y30">
        <v>0</v>
      </c>
      <c r="Z30">
        <v>5.7770212500000007</v>
      </c>
      <c r="AA30">
        <v>5.9636294666666663</v>
      </c>
      <c r="AB30">
        <v>7.7787709999999981</v>
      </c>
      <c r="AC30">
        <v>0</v>
      </c>
      <c r="AD30">
        <v>8.093820750340651</v>
      </c>
      <c r="AE30">
        <v>9.7316418893219012</v>
      </c>
      <c r="AF30">
        <v>10.481625000000001</v>
      </c>
      <c r="AG30">
        <v>12.930377460000003</v>
      </c>
      <c r="AH30">
        <v>34.536126548299897</v>
      </c>
      <c r="AI30">
        <v>0</v>
      </c>
      <c r="AJ30">
        <v>0</v>
      </c>
      <c r="AK30">
        <v>16.112153903388496</v>
      </c>
      <c r="AL30">
        <v>0</v>
      </c>
      <c r="AM30">
        <v>3.1178070000000004</v>
      </c>
      <c r="AN30">
        <v>0.64444199999999996</v>
      </c>
      <c r="AO30">
        <v>0</v>
      </c>
      <c r="AP30">
        <v>7.5652872908036448E-2</v>
      </c>
      <c r="AQ30">
        <v>12.725905499999996</v>
      </c>
      <c r="AR30">
        <v>1.3039949999999998</v>
      </c>
      <c r="AS30">
        <v>1.3902829716027358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702.87125913841146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8.9500051340788094</v>
      </c>
      <c r="L31">
        <v>371.20662367273508</v>
      </c>
      <c r="M31">
        <v>27.169999999999998</v>
      </c>
      <c r="N31">
        <v>34.884698122448981</v>
      </c>
      <c r="O31">
        <v>0</v>
      </c>
      <c r="P31">
        <v>37.08630879485483</v>
      </c>
      <c r="Q31">
        <v>3.121228346456693</v>
      </c>
      <c r="R31">
        <v>12.517076621416319</v>
      </c>
      <c r="S31">
        <v>7.7970749232585597</v>
      </c>
      <c r="T31">
        <v>0</v>
      </c>
      <c r="U31">
        <v>20.60990415665843</v>
      </c>
      <c r="V31">
        <v>6.1208052631578953</v>
      </c>
      <c r="W31">
        <v>13.703591158012536</v>
      </c>
      <c r="X31">
        <v>29.040690332805067</v>
      </c>
      <c r="Y31">
        <v>0</v>
      </c>
      <c r="Z31">
        <v>5.7770212500000007</v>
      </c>
      <c r="AA31">
        <v>8.2960877999999987</v>
      </c>
      <c r="AB31">
        <v>7.7787709999999981</v>
      </c>
      <c r="AC31">
        <v>0</v>
      </c>
      <c r="AD31">
        <v>8.093820750340651</v>
      </c>
      <c r="AE31">
        <v>9.7316418893219012</v>
      </c>
      <c r="AF31">
        <v>10.481625000000001</v>
      </c>
      <c r="AG31">
        <v>12.930377460000003</v>
      </c>
      <c r="AH31">
        <v>34.536126548299897</v>
      </c>
      <c r="AI31">
        <v>0</v>
      </c>
      <c r="AJ31">
        <v>0</v>
      </c>
      <c r="AK31">
        <v>16.112153903388496</v>
      </c>
      <c r="AL31">
        <v>0</v>
      </c>
      <c r="AM31">
        <v>4.6672625386346587</v>
      </c>
      <c r="AN31">
        <v>0.64444199999999996</v>
      </c>
      <c r="AO31">
        <v>0</v>
      </c>
      <c r="AP31">
        <v>0.15130605260977628</v>
      </c>
      <c r="AQ31">
        <v>12.725905499999996</v>
      </c>
      <c r="AR31">
        <v>0.81499687499999995</v>
      </c>
      <c r="AS31">
        <v>1.3902829716027358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706.33982806508129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8.9500051340788094</v>
      </c>
      <c r="L32">
        <v>371.20662367273508</v>
      </c>
      <c r="M32">
        <v>27.169999999999998</v>
      </c>
      <c r="N32">
        <v>34.884698122448981</v>
      </c>
      <c r="O32">
        <v>0</v>
      </c>
      <c r="P32">
        <v>37.08630879485483</v>
      </c>
      <c r="Q32">
        <v>3.121228346456693</v>
      </c>
      <c r="R32">
        <v>12.517076621416319</v>
      </c>
      <c r="S32">
        <v>7.7970749232585597</v>
      </c>
      <c r="T32">
        <v>0</v>
      </c>
      <c r="U32">
        <v>20.60990415665843</v>
      </c>
      <c r="V32">
        <v>6.1208052631578953</v>
      </c>
      <c r="W32">
        <v>13.703591158012536</v>
      </c>
      <c r="X32">
        <v>29.040690332805067</v>
      </c>
      <c r="Y32">
        <v>0</v>
      </c>
      <c r="Z32">
        <v>3.8513475000000006</v>
      </c>
      <c r="AA32">
        <v>8.2960877999999987</v>
      </c>
      <c r="AB32">
        <v>7.7787709999999981</v>
      </c>
      <c r="AC32">
        <v>0</v>
      </c>
      <c r="AD32">
        <v>8.093820750340651</v>
      </c>
      <c r="AE32">
        <v>9.7316418893219012</v>
      </c>
      <c r="AF32">
        <v>10.481625000000001</v>
      </c>
      <c r="AG32">
        <v>12.930377460000003</v>
      </c>
      <c r="AH32">
        <v>34.536126548299897</v>
      </c>
      <c r="AI32">
        <v>0</v>
      </c>
      <c r="AJ32">
        <v>0</v>
      </c>
      <c r="AK32">
        <v>16.112153903388496</v>
      </c>
      <c r="AL32">
        <v>0</v>
      </c>
      <c r="AM32">
        <v>4.6672625386346587</v>
      </c>
      <c r="AN32">
        <v>0.64444199999999996</v>
      </c>
      <c r="AO32">
        <v>0</v>
      </c>
      <c r="AP32">
        <v>0.15130605260977628</v>
      </c>
      <c r="AQ32">
        <v>12.725905499999996</v>
      </c>
      <c r="AR32">
        <v>0.81499687499999995</v>
      </c>
      <c r="AS32">
        <v>1.3902829716027358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704.4141543150813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8.9500051340788094</v>
      </c>
      <c r="L33">
        <v>371.20662367273508</v>
      </c>
      <c r="M33">
        <v>27.169999999999998</v>
      </c>
      <c r="N33">
        <v>34.884698122448981</v>
      </c>
      <c r="O33">
        <v>0</v>
      </c>
      <c r="P33">
        <v>37.08630879485483</v>
      </c>
      <c r="Q33">
        <v>3.121228346456693</v>
      </c>
      <c r="R33">
        <v>12.517076621416319</v>
      </c>
      <c r="S33">
        <v>7.7970749232585597</v>
      </c>
      <c r="T33">
        <v>0</v>
      </c>
      <c r="U33">
        <v>20.60990415665843</v>
      </c>
      <c r="V33">
        <v>6.1208052631578953</v>
      </c>
      <c r="W33">
        <v>13.703591158012536</v>
      </c>
      <c r="X33">
        <v>29.040690332805067</v>
      </c>
      <c r="Y33">
        <v>0</v>
      </c>
      <c r="Z33">
        <v>3.8513475000000006</v>
      </c>
      <c r="AA33">
        <v>8.2960877999999987</v>
      </c>
      <c r="AB33">
        <v>7.7787709999999981</v>
      </c>
      <c r="AC33">
        <v>0</v>
      </c>
      <c r="AD33">
        <v>8.093820750340651</v>
      </c>
      <c r="AE33">
        <v>9.7316418893219012</v>
      </c>
      <c r="AF33">
        <v>10.481625000000001</v>
      </c>
      <c r="AG33">
        <v>12.930377460000003</v>
      </c>
      <c r="AH33">
        <v>34.536126548299897</v>
      </c>
      <c r="AI33">
        <v>0</v>
      </c>
      <c r="AJ33">
        <v>0</v>
      </c>
      <c r="AK33">
        <v>16.112153903388496</v>
      </c>
      <c r="AL33">
        <v>0</v>
      </c>
      <c r="AM33">
        <v>4.6672625386346587</v>
      </c>
      <c r="AN33">
        <v>0.64444199999999996</v>
      </c>
      <c r="AO33">
        <v>0</v>
      </c>
      <c r="AP33">
        <v>0.15130605260977628</v>
      </c>
      <c r="AQ33">
        <v>12.725905499999996</v>
      </c>
      <c r="AR33">
        <v>0.81499687499999995</v>
      </c>
      <c r="AS33">
        <v>1.3902829716027358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704.4141543150813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8.9500051340788094</v>
      </c>
      <c r="L34">
        <v>371.20662367273508</v>
      </c>
      <c r="M34">
        <v>27.169999999999998</v>
      </c>
      <c r="N34">
        <v>34.884698122448981</v>
      </c>
      <c r="O34">
        <v>0</v>
      </c>
      <c r="P34">
        <v>37.08630879485483</v>
      </c>
      <c r="Q34">
        <v>3.121228346456693</v>
      </c>
      <c r="R34">
        <v>12.517076621416319</v>
      </c>
      <c r="S34">
        <v>7.7970749232585597</v>
      </c>
      <c r="T34">
        <v>0</v>
      </c>
      <c r="U34">
        <v>20.60990415665843</v>
      </c>
      <c r="V34">
        <v>6.1208052631578953</v>
      </c>
      <c r="W34">
        <v>13.703591158012536</v>
      </c>
      <c r="X34">
        <v>29.040690332805067</v>
      </c>
      <c r="Y34">
        <v>0</v>
      </c>
      <c r="Z34">
        <v>3.8513475000000006</v>
      </c>
      <c r="AA34">
        <v>8.2960877999999987</v>
      </c>
      <c r="AB34">
        <v>7.7787709999999981</v>
      </c>
      <c r="AC34">
        <v>0</v>
      </c>
      <c r="AD34">
        <v>8.093820750340651</v>
      </c>
      <c r="AE34">
        <v>9.7316418893219012</v>
      </c>
      <c r="AF34">
        <v>10.481625000000001</v>
      </c>
      <c r="AG34">
        <v>12.930377460000003</v>
      </c>
      <c r="AH34">
        <v>34.536126548299897</v>
      </c>
      <c r="AI34">
        <v>0</v>
      </c>
      <c r="AJ34">
        <v>0</v>
      </c>
      <c r="AK34">
        <v>16.112153903388496</v>
      </c>
      <c r="AL34">
        <v>0</v>
      </c>
      <c r="AM34">
        <v>4.6672625386346587</v>
      </c>
      <c r="AN34">
        <v>0.64444199999999996</v>
      </c>
      <c r="AO34">
        <v>0</v>
      </c>
      <c r="AP34">
        <v>0.15130605260977628</v>
      </c>
      <c r="AQ34">
        <v>12.725905499999996</v>
      </c>
      <c r="AR34">
        <v>0.81499687499999995</v>
      </c>
      <c r="AS34">
        <v>1.3902829716027358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704.4141543150813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8.9500051340788094</v>
      </c>
      <c r="L35">
        <v>371.20662367273508</v>
      </c>
      <c r="M35">
        <v>27.169999999999998</v>
      </c>
      <c r="N35">
        <v>34.884698122448981</v>
      </c>
      <c r="O35">
        <v>0</v>
      </c>
      <c r="P35">
        <v>37.08630879485483</v>
      </c>
      <c r="Q35">
        <v>3.121228346456693</v>
      </c>
      <c r="R35">
        <v>12.517076621416319</v>
      </c>
      <c r="S35">
        <v>7.7970749232585597</v>
      </c>
      <c r="T35">
        <v>0</v>
      </c>
      <c r="U35">
        <v>20.60990415665843</v>
      </c>
      <c r="V35">
        <v>6.1208052631578953</v>
      </c>
      <c r="W35">
        <v>13.703591158012536</v>
      </c>
      <c r="X35">
        <v>29.040690332805067</v>
      </c>
      <c r="Y35">
        <v>0</v>
      </c>
      <c r="Z35">
        <v>3.8513475000000006</v>
      </c>
      <c r="AA35">
        <v>8.2960877999999987</v>
      </c>
      <c r="AB35">
        <v>7.7787709999999981</v>
      </c>
      <c r="AC35">
        <v>0</v>
      </c>
      <c r="AD35">
        <v>7.9970755482967446</v>
      </c>
      <c r="AE35">
        <v>9.7316418893219012</v>
      </c>
      <c r="AF35">
        <v>10.481625000000001</v>
      </c>
      <c r="AG35">
        <v>12.930377460000003</v>
      </c>
      <c r="AH35">
        <v>34.536126548299897</v>
      </c>
      <c r="AI35">
        <v>0</v>
      </c>
      <c r="AJ35">
        <v>0</v>
      </c>
      <c r="AK35">
        <v>16.112153903388496</v>
      </c>
      <c r="AL35">
        <v>0</v>
      </c>
      <c r="AM35">
        <v>4.6672625386346587</v>
      </c>
      <c r="AN35">
        <v>0.64444199999999996</v>
      </c>
      <c r="AO35">
        <v>0</v>
      </c>
      <c r="AP35">
        <v>0.79435669950289978</v>
      </c>
      <c r="AQ35">
        <v>12.725905499999996</v>
      </c>
      <c r="AR35">
        <v>0.81499687499999995</v>
      </c>
      <c r="AS35">
        <v>1.3902829716027358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704.96045975993047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8.9500051340788094</v>
      </c>
      <c r="L36">
        <v>371.20662367273508</v>
      </c>
      <c r="M36">
        <v>27.169999999999998</v>
      </c>
      <c r="N36">
        <v>34.884698122448981</v>
      </c>
      <c r="O36">
        <v>0</v>
      </c>
      <c r="P36">
        <v>37.08630879485483</v>
      </c>
      <c r="Q36">
        <v>3.121228346456693</v>
      </c>
      <c r="R36">
        <v>12.517076621416319</v>
      </c>
      <c r="S36">
        <v>7.7970749232585597</v>
      </c>
      <c r="T36">
        <v>0</v>
      </c>
      <c r="U36">
        <v>20.60990415665843</v>
      </c>
      <c r="V36">
        <v>6.1208052631578953</v>
      </c>
      <c r="W36">
        <v>13.703591158012536</v>
      </c>
      <c r="X36">
        <v>29.040690332805067</v>
      </c>
      <c r="Y36">
        <v>0</v>
      </c>
      <c r="Z36">
        <v>0</v>
      </c>
      <c r="AA36">
        <v>0</v>
      </c>
      <c r="AB36">
        <v>3.8893856534133526</v>
      </c>
      <c r="AC36">
        <v>0</v>
      </c>
      <c r="AD36">
        <v>2.3406075</v>
      </c>
      <c r="AE36">
        <v>4.8658209446609506</v>
      </c>
      <c r="AF36">
        <v>5.8231250000000001</v>
      </c>
      <c r="AG36">
        <v>12.930377460000003</v>
      </c>
      <c r="AH36">
        <v>22.371579999999998</v>
      </c>
      <c r="AI36">
        <v>0</v>
      </c>
      <c r="AJ36">
        <v>0</v>
      </c>
      <c r="AK36">
        <v>16.112153903388496</v>
      </c>
      <c r="AL36">
        <v>0</v>
      </c>
      <c r="AM36">
        <v>0</v>
      </c>
      <c r="AN36">
        <v>0.64444199999999996</v>
      </c>
      <c r="AO36">
        <v>0</v>
      </c>
      <c r="AP36">
        <v>0.79435669950289978</v>
      </c>
      <c r="AQ36">
        <v>12.725905499999996</v>
      </c>
      <c r="AR36">
        <v>0.81499687499999995</v>
      </c>
      <c r="AS36">
        <v>1.3902829716027358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656.91104103345174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8.9500051340788094</v>
      </c>
      <c r="L37">
        <v>371.20662367273508</v>
      </c>
      <c r="M37">
        <v>27.169999999999998</v>
      </c>
      <c r="N37">
        <v>34.884698122448981</v>
      </c>
      <c r="O37">
        <v>0</v>
      </c>
      <c r="P37">
        <v>37.08630879485483</v>
      </c>
      <c r="Q37">
        <v>3.121228346456693</v>
      </c>
      <c r="R37">
        <v>12.517076621416319</v>
      </c>
      <c r="S37">
        <v>7.7970749232585597</v>
      </c>
      <c r="T37">
        <v>0</v>
      </c>
      <c r="U37">
        <v>20.60990415665843</v>
      </c>
      <c r="V37">
        <v>6.1208052631578953</v>
      </c>
      <c r="W37">
        <v>13.703591158012536</v>
      </c>
      <c r="X37">
        <v>29.040690332805067</v>
      </c>
      <c r="Y37">
        <v>0</v>
      </c>
      <c r="Z37">
        <v>0</v>
      </c>
      <c r="AA37">
        <v>0</v>
      </c>
      <c r="AB37">
        <v>3.8893856534133526</v>
      </c>
      <c r="AC37">
        <v>0</v>
      </c>
      <c r="AD37">
        <v>0</v>
      </c>
      <c r="AE37">
        <v>4.8658209446609506</v>
      </c>
      <c r="AF37">
        <v>2.6204062500000003</v>
      </c>
      <c r="AG37">
        <v>12.930377460000003</v>
      </c>
      <c r="AH37">
        <v>16.778684999999999</v>
      </c>
      <c r="AI37">
        <v>0</v>
      </c>
      <c r="AJ37">
        <v>0</v>
      </c>
      <c r="AK37">
        <v>16.112153903388496</v>
      </c>
      <c r="AL37">
        <v>0</v>
      </c>
      <c r="AM37">
        <v>0</v>
      </c>
      <c r="AN37">
        <v>0.64444199999999996</v>
      </c>
      <c r="AO37">
        <v>0</v>
      </c>
      <c r="AP37">
        <v>0.79435669950289978</v>
      </c>
      <c r="AQ37">
        <v>12.725905499999996</v>
      </c>
      <c r="AR37">
        <v>0.81499687499999995</v>
      </c>
      <c r="AS37">
        <v>1.3902829716027358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645.77481978345168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8.9500051340788094</v>
      </c>
      <c r="L38">
        <v>371.20662367273508</v>
      </c>
      <c r="M38">
        <v>27.169999999999998</v>
      </c>
      <c r="N38">
        <v>34.884698122448981</v>
      </c>
      <c r="O38">
        <v>0</v>
      </c>
      <c r="P38">
        <v>37.08630879485483</v>
      </c>
      <c r="Q38">
        <v>3.121228346456693</v>
      </c>
      <c r="R38">
        <v>12.517076621416319</v>
      </c>
      <c r="S38">
        <v>7.7970749232585597</v>
      </c>
      <c r="T38">
        <v>0</v>
      </c>
      <c r="U38">
        <v>20.60990415665843</v>
      </c>
      <c r="V38">
        <v>6.1208052631578953</v>
      </c>
      <c r="W38">
        <v>13.703591158012536</v>
      </c>
      <c r="X38">
        <v>29.040690332805067</v>
      </c>
      <c r="Y38">
        <v>0</v>
      </c>
      <c r="Z38">
        <v>0</v>
      </c>
      <c r="AA38">
        <v>0</v>
      </c>
      <c r="AB38">
        <v>3.8893856534133526</v>
      </c>
      <c r="AC38">
        <v>0</v>
      </c>
      <c r="AD38">
        <v>0</v>
      </c>
      <c r="AE38">
        <v>4.8658209446609506</v>
      </c>
      <c r="AF38">
        <v>2.6204062500000003</v>
      </c>
      <c r="AG38">
        <v>12.930377460000003</v>
      </c>
      <c r="AH38">
        <v>8.3893424999999997</v>
      </c>
      <c r="AI38">
        <v>0</v>
      </c>
      <c r="AJ38">
        <v>0</v>
      </c>
      <c r="AK38">
        <v>16.112153903388496</v>
      </c>
      <c r="AL38">
        <v>0</v>
      </c>
      <c r="AM38">
        <v>0</v>
      </c>
      <c r="AN38">
        <v>0.64444199999999996</v>
      </c>
      <c r="AO38">
        <v>0</v>
      </c>
      <c r="AP38">
        <v>0.79435669950289978</v>
      </c>
      <c r="AQ38">
        <v>12.725905499999996</v>
      </c>
      <c r="AR38">
        <v>0.81499687499999995</v>
      </c>
      <c r="AS38">
        <v>1.3902829716027358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637.38547728345168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8.9500051340788094</v>
      </c>
      <c r="L39">
        <v>371.20662367273508</v>
      </c>
      <c r="M39">
        <v>27.169999999999998</v>
      </c>
      <c r="N39">
        <v>34.884698122448981</v>
      </c>
      <c r="O39">
        <v>0</v>
      </c>
      <c r="P39">
        <v>37.08630879485483</v>
      </c>
      <c r="Q39">
        <v>3.121228346456693</v>
      </c>
      <c r="R39">
        <v>12.517076621416319</v>
      </c>
      <c r="S39">
        <v>7.7970749232585597</v>
      </c>
      <c r="T39">
        <v>0</v>
      </c>
      <c r="U39">
        <v>20.60990415665843</v>
      </c>
      <c r="V39">
        <v>6.1208052631578953</v>
      </c>
      <c r="W39">
        <v>13.703591158012536</v>
      </c>
      <c r="X39">
        <v>29.040690332805067</v>
      </c>
      <c r="Y39">
        <v>0</v>
      </c>
      <c r="Z39">
        <v>0</v>
      </c>
      <c r="AA39">
        <v>0</v>
      </c>
      <c r="AB39">
        <v>0.98415617329332317</v>
      </c>
      <c r="AC39">
        <v>0</v>
      </c>
      <c r="AD39">
        <v>0</v>
      </c>
      <c r="AE39">
        <v>4.8658209446609506</v>
      </c>
      <c r="AF39">
        <v>2.6204062500000003</v>
      </c>
      <c r="AG39">
        <v>12.930377460000003</v>
      </c>
      <c r="AH39">
        <v>0</v>
      </c>
      <c r="AI39">
        <v>0</v>
      </c>
      <c r="AJ39">
        <v>0</v>
      </c>
      <c r="AK39">
        <v>16.112153903388496</v>
      </c>
      <c r="AL39">
        <v>0</v>
      </c>
      <c r="AM39">
        <v>0</v>
      </c>
      <c r="AN39">
        <v>0.64444199999999996</v>
      </c>
      <c r="AO39">
        <v>0</v>
      </c>
      <c r="AP39">
        <v>0.79435669950289978</v>
      </c>
      <c r="AQ39">
        <v>8.4839369999999992</v>
      </c>
      <c r="AR39">
        <v>0.6519974999999999</v>
      </c>
      <c r="AS39">
        <v>1.3902829716027358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621.68593742833161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8.9500051340788094</v>
      </c>
      <c r="L40">
        <v>371.20662367273508</v>
      </c>
      <c r="M40">
        <v>27.169999999999998</v>
      </c>
      <c r="N40">
        <v>34.884698122448981</v>
      </c>
      <c r="O40">
        <v>0</v>
      </c>
      <c r="P40">
        <v>37.08630879485483</v>
      </c>
      <c r="Q40">
        <v>3.121228346456693</v>
      </c>
      <c r="R40">
        <v>12.517076621416319</v>
      </c>
      <c r="S40">
        <v>7.7970749232585597</v>
      </c>
      <c r="T40">
        <v>0</v>
      </c>
      <c r="U40">
        <v>20.60990415665843</v>
      </c>
      <c r="V40">
        <v>6.1208052631578953</v>
      </c>
      <c r="W40">
        <v>13.703591158012536</v>
      </c>
      <c r="X40">
        <v>29.040690332805067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4.8658209446609506</v>
      </c>
      <c r="AF40">
        <v>2.6204062500000003</v>
      </c>
      <c r="AG40">
        <v>12.930377460000003</v>
      </c>
      <c r="AH40">
        <v>0</v>
      </c>
      <c r="AI40">
        <v>0</v>
      </c>
      <c r="AJ40">
        <v>0</v>
      </c>
      <c r="AK40">
        <v>16.112153903388496</v>
      </c>
      <c r="AL40">
        <v>0</v>
      </c>
      <c r="AM40">
        <v>0</v>
      </c>
      <c r="AN40">
        <v>0.64444199999999996</v>
      </c>
      <c r="AO40">
        <v>0</v>
      </c>
      <c r="AP40">
        <v>0.79435669950289978</v>
      </c>
      <c r="AQ40">
        <v>8.3723062499999976</v>
      </c>
      <c r="AR40">
        <v>0.6519974999999999</v>
      </c>
      <c r="AS40">
        <v>1.3902829716027358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620.59015050503831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8.9500051340788094</v>
      </c>
      <c r="L41">
        <v>371.20662367273508</v>
      </c>
      <c r="M41">
        <v>27.169999999999998</v>
      </c>
      <c r="N41">
        <v>34.884698122448981</v>
      </c>
      <c r="O41">
        <v>0</v>
      </c>
      <c r="P41">
        <v>37.08630879485483</v>
      </c>
      <c r="Q41">
        <v>3.121228346456693</v>
      </c>
      <c r="R41">
        <v>12.517076621416319</v>
      </c>
      <c r="S41">
        <v>7.7970749232585597</v>
      </c>
      <c r="T41">
        <v>0</v>
      </c>
      <c r="U41">
        <v>20.60990415665843</v>
      </c>
      <c r="V41">
        <v>6.1208052631578953</v>
      </c>
      <c r="W41">
        <v>13.703591158012536</v>
      </c>
      <c r="X41">
        <v>29.040690332805067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4.8658209446609506</v>
      </c>
      <c r="AF41">
        <v>2.6204062500000003</v>
      </c>
      <c r="AG41">
        <v>12.930377460000003</v>
      </c>
      <c r="AH41">
        <v>0</v>
      </c>
      <c r="AI41">
        <v>0</v>
      </c>
      <c r="AJ41">
        <v>0</v>
      </c>
      <c r="AK41">
        <v>16.112153903388496</v>
      </c>
      <c r="AL41">
        <v>0</v>
      </c>
      <c r="AM41">
        <v>0</v>
      </c>
      <c r="AN41">
        <v>0.64444199999999996</v>
      </c>
      <c r="AO41">
        <v>0</v>
      </c>
      <c r="AP41">
        <v>7.5652872908036448E-2</v>
      </c>
      <c r="AQ41">
        <v>8.1118344999999987</v>
      </c>
      <c r="AR41">
        <v>0.6519974999999999</v>
      </c>
      <c r="AS41">
        <v>1.3902829716027358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619.6109749284434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8.9500051340788094</v>
      </c>
      <c r="L42">
        <v>371.20662367273508</v>
      </c>
      <c r="M42">
        <v>27.169999999999998</v>
      </c>
      <c r="N42">
        <v>34.884698122448981</v>
      </c>
      <c r="O42">
        <v>0</v>
      </c>
      <c r="P42">
        <v>37.08630879485483</v>
      </c>
      <c r="Q42">
        <v>3.121228346456693</v>
      </c>
      <c r="R42">
        <v>12.517076621416319</v>
      </c>
      <c r="S42">
        <v>7.7970749232585597</v>
      </c>
      <c r="T42">
        <v>0</v>
      </c>
      <c r="U42">
        <v>20.60990415665843</v>
      </c>
      <c r="V42">
        <v>6.1208052631578953</v>
      </c>
      <c r="W42">
        <v>13.703591158012536</v>
      </c>
      <c r="X42">
        <v>29.040690332805067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4.8658209446609506</v>
      </c>
      <c r="AF42">
        <v>2.6204062500000003</v>
      </c>
      <c r="AG42">
        <v>12.930377460000003</v>
      </c>
      <c r="AH42">
        <v>0</v>
      </c>
      <c r="AI42">
        <v>0</v>
      </c>
      <c r="AJ42">
        <v>0</v>
      </c>
      <c r="AK42">
        <v>16.112153903388496</v>
      </c>
      <c r="AL42">
        <v>0</v>
      </c>
      <c r="AM42">
        <v>0</v>
      </c>
      <c r="AN42">
        <v>0.64444199999999996</v>
      </c>
      <c r="AO42">
        <v>0</v>
      </c>
      <c r="AP42">
        <v>7.5652872908036448E-2</v>
      </c>
      <c r="AQ42">
        <v>8.1118344999999987</v>
      </c>
      <c r="AR42">
        <v>11.40995625</v>
      </c>
      <c r="AS42">
        <v>1.3902829716027358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630.36893367844345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8.9500051340788094</v>
      </c>
      <c r="L43">
        <v>371.20662367273508</v>
      </c>
      <c r="M43">
        <v>27.169999999999998</v>
      </c>
      <c r="N43">
        <v>34.884698122448981</v>
      </c>
      <c r="O43">
        <v>0</v>
      </c>
      <c r="P43">
        <v>37.08630879485483</v>
      </c>
      <c r="Q43">
        <v>3.121228346456693</v>
      </c>
      <c r="R43">
        <v>12.517076621416319</v>
      </c>
      <c r="S43">
        <v>7.7970749232585597</v>
      </c>
      <c r="T43">
        <v>0</v>
      </c>
      <c r="U43">
        <v>20.60990415665843</v>
      </c>
      <c r="V43">
        <v>6.1208052631578953</v>
      </c>
      <c r="W43">
        <v>13.703591158012536</v>
      </c>
      <c r="X43">
        <v>29.040690332805067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0.5682599233047545</v>
      </c>
      <c r="AF43">
        <v>2.6204062500000003</v>
      </c>
      <c r="AG43">
        <v>12.930377460000003</v>
      </c>
      <c r="AH43">
        <v>0</v>
      </c>
      <c r="AI43">
        <v>0</v>
      </c>
      <c r="AJ43">
        <v>0</v>
      </c>
      <c r="AK43">
        <v>16.112153903388496</v>
      </c>
      <c r="AL43">
        <v>0</v>
      </c>
      <c r="AM43">
        <v>0</v>
      </c>
      <c r="AN43">
        <v>0.64444199999999996</v>
      </c>
      <c r="AO43">
        <v>0</v>
      </c>
      <c r="AP43">
        <v>7.5652872908036448E-2</v>
      </c>
      <c r="AQ43">
        <v>8.1118344999999987</v>
      </c>
      <c r="AR43">
        <v>11.40995625</v>
      </c>
      <c r="AS43">
        <v>1.5888950000000002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626.26998468548447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4.9300182800566423</v>
      </c>
      <c r="L44">
        <v>371.20662367273508</v>
      </c>
      <c r="M44">
        <v>27.169999999999998</v>
      </c>
      <c r="N44">
        <v>34.884698122448981</v>
      </c>
      <c r="O44">
        <v>0</v>
      </c>
      <c r="P44">
        <v>37.08630879485483</v>
      </c>
      <c r="Q44">
        <v>3.121228346456693</v>
      </c>
      <c r="R44">
        <v>12.517076621416319</v>
      </c>
      <c r="S44">
        <v>7.7970749232585597</v>
      </c>
      <c r="T44">
        <v>0</v>
      </c>
      <c r="U44">
        <v>20.60990415665843</v>
      </c>
      <c r="V44">
        <v>6.1208052631578953</v>
      </c>
      <c r="W44">
        <v>13.703591158012536</v>
      </c>
      <c r="X44">
        <v>29.040690332805067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0.5682599233047545</v>
      </c>
      <c r="AF44">
        <v>2.6204062500000003</v>
      </c>
      <c r="AG44">
        <v>12.930377460000003</v>
      </c>
      <c r="AH44">
        <v>0</v>
      </c>
      <c r="AI44">
        <v>0</v>
      </c>
      <c r="AJ44">
        <v>0</v>
      </c>
      <c r="AK44">
        <v>16.112153903388496</v>
      </c>
      <c r="AL44">
        <v>0</v>
      </c>
      <c r="AM44">
        <v>0</v>
      </c>
      <c r="AN44">
        <v>0.64444199999999996</v>
      </c>
      <c r="AO44">
        <v>0</v>
      </c>
      <c r="AP44">
        <v>7.5652872908036448E-2</v>
      </c>
      <c r="AQ44">
        <v>8.1118344999999987</v>
      </c>
      <c r="AR44">
        <v>0.97799625000000001</v>
      </c>
      <c r="AS44">
        <v>4.9255745000000006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615.15471733146228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4.9299900236224357</v>
      </c>
      <c r="L45">
        <v>371.20944720211645</v>
      </c>
      <c r="M45">
        <v>27.169999999999998</v>
      </c>
      <c r="N45">
        <v>34.884698122448981</v>
      </c>
      <c r="O45">
        <v>0</v>
      </c>
      <c r="P45">
        <v>37.08630879485483</v>
      </c>
      <c r="Q45">
        <v>3.121228346456693</v>
      </c>
      <c r="R45">
        <v>12.517076621416319</v>
      </c>
      <c r="S45">
        <v>7.7970749232585597</v>
      </c>
      <c r="T45">
        <v>0</v>
      </c>
      <c r="U45">
        <v>20.60990415665843</v>
      </c>
      <c r="V45">
        <v>6.1208052631578953</v>
      </c>
      <c r="W45">
        <v>13.703591158012536</v>
      </c>
      <c r="X45">
        <v>29.040690332805067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0.5682599233047545</v>
      </c>
      <c r="AF45">
        <v>2.6204062500000003</v>
      </c>
      <c r="AG45">
        <v>12.930377460000003</v>
      </c>
      <c r="AH45">
        <v>0</v>
      </c>
      <c r="AI45">
        <v>0</v>
      </c>
      <c r="AJ45">
        <v>0</v>
      </c>
      <c r="AK45">
        <v>16.112153903388496</v>
      </c>
      <c r="AL45">
        <v>0</v>
      </c>
      <c r="AM45">
        <v>0</v>
      </c>
      <c r="AN45">
        <v>0.64444199999999996</v>
      </c>
      <c r="AO45">
        <v>0</v>
      </c>
      <c r="AP45">
        <v>7.5652872908036448E-2</v>
      </c>
      <c r="AQ45">
        <v>4.2419684999999996</v>
      </c>
      <c r="AR45">
        <v>0.6519974999999999</v>
      </c>
      <c r="AS45">
        <v>4.9255745000000006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610.96164785440942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4.9299900236224357</v>
      </c>
      <c r="L46">
        <v>371.20944720211645</v>
      </c>
      <c r="M46">
        <v>27.169999999999998</v>
      </c>
      <c r="N46">
        <v>34.884698122448981</v>
      </c>
      <c r="O46">
        <v>0</v>
      </c>
      <c r="P46">
        <v>37.08630879485483</v>
      </c>
      <c r="Q46">
        <v>3.121228346456693</v>
      </c>
      <c r="R46">
        <v>12.517076621416319</v>
      </c>
      <c r="S46">
        <v>7.7970749232585597</v>
      </c>
      <c r="T46">
        <v>0</v>
      </c>
      <c r="U46">
        <v>20.60990415665843</v>
      </c>
      <c r="V46">
        <v>6.1208052631578953</v>
      </c>
      <c r="W46">
        <v>13.703591158012536</v>
      </c>
      <c r="X46">
        <v>29.040690332805067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0.5682599233047545</v>
      </c>
      <c r="AF46">
        <v>2.6204062500000003</v>
      </c>
      <c r="AG46">
        <v>12.930377460000003</v>
      </c>
      <c r="AH46">
        <v>0</v>
      </c>
      <c r="AI46">
        <v>0</v>
      </c>
      <c r="AJ46">
        <v>0</v>
      </c>
      <c r="AK46">
        <v>16.112153903388496</v>
      </c>
      <c r="AL46">
        <v>0</v>
      </c>
      <c r="AM46">
        <v>0</v>
      </c>
      <c r="AN46">
        <v>0.64444199999999996</v>
      </c>
      <c r="AO46">
        <v>0</v>
      </c>
      <c r="AP46">
        <v>7.5652872908036448E-2</v>
      </c>
      <c r="AQ46">
        <v>4.2419684999999996</v>
      </c>
      <c r="AR46">
        <v>0.6519974999999999</v>
      </c>
      <c r="AS46">
        <v>7.308917000000001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613.34499035440933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4.93002916111364</v>
      </c>
      <c r="L47">
        <v>336.87804207997914</v>
      </c>
      <c r="M47">
        <v>27.169999999999998</v>
      </c>
      <c r="N47">
        <v>34.884698122448981</v>
      </c>
      <c r="O47">
        <v>0</v>
      </c>
      <c r="P47">
        <v>37.08630879485483</v>
      </c>
      <c r="Q47">
        <v>3.121228346456693</v>
      </c>
      <c r="R47">
        <v>12.517076621416319</v>
      </c>
      <c r="S47">
        <v>7.7970749232585597</v>
      </c>
      <c r="T47">
        <v>0</v>
      </c>
      <c r="U47">
        <v>20.60990415665843</v>
      </c>
      <c r="V47">
        <v>6.1208052631578953</v>
      </c>
      <c r="W47">
        <v>13.703591158012536</v>
      </c>
      <c r="X47">
        <v>29.040690332805067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0.5682599233047545</v>
      </c>
      <c r="AF47">
        <v>2.6204062500000003</v>
      </c>
      <c r="AG47">
        <v>12.930377460000003</v>
      </c>
      <c r="AH47">
        <v>0</v>
      </c>
      <c r="AI47">
        <v>0</v>
      </c>
      <c r="AJ47">
        <v>0</v>
      </c>
      <c r="AK47">
        <v>16.112153903388496</v>
      </c>
      <c r="AL47">
        <v>0</v>
      </c>
      <c r="AM47">
        <v>0</v>
      </c>
      <c r="AN47">
        <v>0.64444199999999996</v>
      </c>
      <c r="AO47">
        <v>0</v>
      </c>
      <c r="AP47">
        <v>0.56739777398508695</v>
      </c>
      <c r="AQ47">
        <v>0</v>
      </c>
      <c r="AR47">
        <v>0.6519974999999999</v>
      </c>
      <c r="AS47">
        <v>7.308917000000001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575.26340077084035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4.9300300695374952</v>
      </c>
      <c r="L48">
        <v>336.87804207997914</v>
      </c>
      <c r="M48">
        <v>27.169999999999998</v>
      </c>
      <c r="N48">
        <v>34.884698122448981</v>
      </c>
      <c r="O48">
        <v>0</v>
      </c>
      <c r="P48">
        <v>37.08630879485483</v>
      </c>
      <c r="Q48">
        <v>3.121228346456693</v>
      </c>
      <c r="R48">
        <v>12.517076621416319</v>
      </c>
      <c r="S48">
        <v>7.7970749232585597</v>
      </c>
      <c r="T48">
        <v>0</v>
      </c>
      <c r="U48">
        <v>20.60990415665843</v>
      </c>
      <c r="V48">
        <v>6.1208052631578953</v>
      </c>
      <c r="W48">
        <v>13.703591158012536</v>
      </c>
      <c r="X48">
        <v>29.040690332805067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0.5682599233047545</v>
      </c>
      <c r="AF48">
        <v>2.6204062500000003</v>
      </c>
      <c r="AG48">
        <v>12.930377460000003</v>
      </c>
      <c r="AH48">
        <v>0</v>
      </c>
      <c r="AI48">
        <v>0</v>
      </c>
      <c r="AJ48">
        <v>0</v>
      </c>
      <c r="AK48">
        <v>16.112153903388496</v>
      </c>
      <c r="AL48">
        <v>0</v>
      </c>
      <c r="AM48">
        <v>0</v>
      </c>
      <c r="AN48">
        <v>0.64444199999999996</v>
      </c>
      <c r="AO48">
        <v>0</v>
      </c>
      <c r="AP48">
        <v>0.56739777398508695</v>
      </c>
      <c r="AQ48">
        <v>0</v>
      </c>
      <c r="AR48">
        <v>0.6519974999999999</v>
      </c>
      <c r="AS48">
        <v>7.308917000000001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575.26340167926423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6.8100515738931877</v>
      </c>
      <c r="L49">
        <v>289.71592552973021</v>
      </c>
      <c r="M49">
        <v>27.169999999999998</v>
      </c>
      <c r="N49">
        <v>34.884698122448981</v>
      </c>
      <c r="O49">
        <v>0</v>
      </c>
      <c r="P49">
        <v>37.08630879485483</v>
      </c>
      <c r="Q49">
        <v>3.121228346456693</v>
      </c>
      <c r="R49">
        <v>12.517076621416319</v>
      </c>
      <c r="S49">
        <v>7.7970749232585597</v>
      </c>
      <c r="T49">
        <v>0</v>
      </c>
      <c r="U49">
        <v>20.60990415665843</v>
      </c>
      <c r="V49">
        <v>6.1208052631578953</v>
      </c>
      <c r="W49">
        <v>13.703591158012536</v>
      </c>
      <c r="X49">
        <v>29.040690332805067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0.5682599233047545</v>
      </c>
      <c r="AF49">
        <v>2.6204062500000003</v>
      </c>
      <c r="AG49">
        <v>12.930377460000003</v>
      </c>
      <c r="AH49">
        <v>0</v>
      </c>
      <c r="AI49">
        <v>0</v>
      </c>
      <c r="AJ49">
        <v>0</v>
      </c>
      <c r="AK49">
        <v>16.112153903388496</v>
      </c>
      <c r="AL49">
        <v>0</v>
      </c>
      <c r="AM49">
        <v>0</v>
      </c>
      <c r="AN49">
        <v>0.64444199999999996</v>
      </c>
      <c r="AO49">
        <v>0</v>
      </c>
      <c r="AP49">
        <v>0</v>
      </c>
      <c r="AQ49">
        <v>0</v>
      </c>
      <c r="AR49">
        <v>0.6519974999999999</v>
      </c>
      <c r="AS49">
        <v>7.308917000000001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529.41390885938586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4.8099528551545685</v>
      </c>
      <c r="L50">
        <v>260.84023086941528</v>
      </c>
      <c r="M50">
        <v>27.169999999999998</v>
      </c>
      <c r="N50">
        <v>34.884698122448981</v>
      </c>
      <c r="O50">
        <v>0</v>
      </c>
      <c r="P50">
        <v>37.08630879485483</v>
      </c>
      <c r="Q50">
        <v>3.121228346456693</v>
      </c>
      <c r="R50">
        <v>12.517076621416319</v>
      </c>
      <c r="S50">
        <v>7.7970749232585597</v>
      </c>
      <c r="T50">
        <v>0</v>
      </c>
      <c r="U50">
        <v>20.60990415665843</v>
      </c>
      <c r="V50">
        <v>6.1208052631578953</v>
      </c>
      <c r="W50">
        <v>13.703591158012536</v>
      </c>
      <c r="X50">
        <v>29.040690332805067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0.5682599233047545</v>
      </c>
      <c r="AF50">
        <v>2.6204062500000003</v>
      </c>
      <c r="AG50">
        <v>12.930377460000003</v>
      </c>
      <c r="AH50">
        <v>0</v>
      </c>
      <c r="AI50">
        <v>0</v>
      </c>
      <c r="AJ50">
        <v>0</v>
      </c>
      <c r="AK50">
        <v>16.112153903388496</v>
      </c>
      <c r="AL50">
        <v>0</v>
      </c>
      <c r="AM50">
        <v>0</v>
      </c>
      <c r="AN50">
        <v>0.64444199999999996</v>
      </c>
      <c r="AO50">
        <v>0</v>
      </c>
      <c r="AP50">
        <v>0</v>
      </c>
      <c r="AQ50">
        <v>0</v>
      </c>
      <c r="AR50">
        <v>0.6519974999999999</v>
      </c>
      <c r="AS50">
        <v>1.7875070283972647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493.01670550872967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4.3299954569829797</v>
      </c>
      <c r="L51">
        <v>205.01813366880492</v>
      </c>
      <c r="M51">
        <v>27.169999999999998</v>
      </c>
      <c r="N51">
        <v>34.884698122448981</v>
      </c>
      <c r="O51">
        <v>0</v>
      </c>
      <c r="P51">
        <v>37.08630879485483</v>
      </c>
      <c r="Q51">
        <v>2.8909289909365561</v>
      </c>
      <c r="R51">
        <v>12.519461658584857</v>
      </c>
      <c r="S51">
        <v>3.8495676374650509</v>
      </c>
      <c r="T51">
        <v>0</v>
      </c>
      <c r="U51">
        <v>20.60990415665843</v>
      </c>
      <c r="V51">
        <v>6.1208052631578953</v>
      </c>
      <c r="W51">
        <v>13.704032463849977</v>
      </c>
      <c r="X51">
        <v>29.040690332805067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0.5682599233047545</v>
      </c>
      <c r="AF51">
        <v>2.6204062500000003</v>
      </c>
      <c r="AG51">
        <v>12.930377460000003</v>
      </c>
      <c r="AH51">
        <v>0</v>
      </c>
      <c r="AI51">
        <v>0</v>
      </c>
      <c r="AJ51">
        <v>0</v>
      </c>
      <c r="AK51">
        <v>16.112153903388496</v>
      </c>
      <c r="AL51">
        <v>0</v>
      </c>
      <c r="AM51">
        <v>0</v>
      </c>
      <c r="AN51">
        <v>0.64444199999999996</v>
      </c>
      <c r="AO51">
        <v>0</v>
      </c>
      <c r="AP51">
        <v>0</v>
      </c>
      <c r="AQ51">
        <v>0</v>
      </c>
      <c r="AR51">
        <v>0.6519974999999999</v>
      </c>
      <c r="AS51">
        <v>1.3902829716027358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432.14244655484549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4.670018191103904</v>
      </c>
      <c r="L52">
        <v>205.015960096024</v>
      </c>
      <c r="M52">
        <v>27.169999999999998</v>
      </c>
      <c r="N52">
        <v>34.884698122448981</v>
      </c>
      <c r="O52">
        <v>0</v>
      </c>
      <c r="P52">
        <v>37.08630879485483</v>
      </c>
      <c r="Q52">
        <v>2.8909289909365561</v>
      </c>
      <c r="R52">
        <v>12.519461658584857</v>
      </c>
      <c r="S52">
        <v>3.8495676374650509</v>
      </c>
      <c r="T52">
        <v>0</v>
      </c>
      <c r="U52">
        <v>20.60990415665843</v>
      </c>
      <c r="V52">
        <v>6.1208052631578953</v>
      </c>
      <c r="W52">
        <v>13.704032463849977</v>
      </c>
      <c r="X52">
        <v>29.040690332805067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0.5682599233047545</v>
      </c>
      <c r="AF52">
        <v>2.6204062500000003</v>
      </c>
      <c r="AG52">
        <v>12.930377460000003</v>
      </c>
      <c r="AH52">
        <v>0</v>
      </c>
      <c r="AI52">
        <v>0</v>
      </c>
      <c r="AJ52">
        <v>0</v>
      </c>
      <c r="AK52">
        <v>16.112153903388496</v>
      </c>
      <c r="AL52">
        <v>0</v>
      </c>
      <c r="AM52">
        <v>0</v>
      </c>
      <c r="AN52">
        <v>0.64444199999999996</v>
      </c>
      <c r="AO52">
        <v>0</v>
      </c>
      <c r="AP52">
        <v>0</v>
      </c>
      <c r="AQ52">
        <v>0</v>
      </c>
      <c r="AR52">
        <v>0.6519974999999999</v>
      </c>
      <c r="AS52">
        <v>1.3902829716027358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432.48029571618554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4.8100435317754817</v>
      </c>
      <c r="L53">
        <v>205.02113686240483</v>
      </c>
      <c r="M53">
        <v>27.169999999999998</v>
      </c>
      <c r="N53">
        <v>34.884698122448981</v>
      </c>
      <c r="O53">
        <v>0</v>
      </c>
      <c r="P53">
        <v>37.08630879485483</v>
      </c>
      <c r="Q53">
        <v>2.8858236544671692</v>
      </c>
      <c r="R53">
        <v>12.517076621416319</v>
      </c>
      <c r="S53">
        <v>3.8491540615058324</v>
      </c>
      <c r="T53">
        <v>0</v>
      </c>
      <c r="U53">
        <v>20.60990415665843</v>
      </c>
      <c r="V53">
        <v>6.1208052631578953</v>
      </c>
      <c r="W53">
        <v>13.704032463849977</v>
      </c>
      <c r="X53">
        <v>29.040690332805067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0.5682599233047545</v>
      </c>
      <c r="AF53">
        <v>2.6204062500000003</v>
      </c>
      <c r="AG53">
        <v>12.930377460000003</v>
      </c>
      <c r="AH53">
        <v>0</v>
      </c>
      <c r="AI53">
        <v>0</v>
      </c>
      <c r="AJ53">
        <v>0</v>
      </c>
      <c r="AK53">
        <v>16.112153903388496</v>
      </c>
      <c r="AL53">
        <v>0</v>
      </c>
      <c r="AM53">
        <v>0</v>
      </c>
      <c r="AN53">
        <v>0.64444199999999996</v>
      </c>
      <c r="AO53">
        <v>0</v>
      </c>
      <c r="AP53">
        <v>0</v>
      </c>
      <c r="AQ53">
        <v>0</v>
      </c>
      <c r="AR53">
        <v>0.6519974999999999</v>
      </c>
      <c r="AS53">
        <v>1.3902829716027358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432.61759387364083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4.8100918657728382</v>
      </c>
      <c r="L54">
        <v>205.02113686240483</v>
      </c>
      <c r="M54">
        <v>27.169999999999998</v>
      </c>
      <c r="N54">
        <v>34.884698122448981</v>
      </c>
      <c r="O54">
        <v>0</v>
      </c>
      <c r="P54">
        <v>37.08630879485483</v>
      </c>
      <c r="Q54">
        <v>2.8858236544671692</v>
      </c>
      <c r="R54">
        <v>5.7762467312206578</v>
      </c>
      <c r="S54">
        <v>3.8491540615058324</v>
      </c>
      <c r="T54">
        <v>0</v>
      </c>
      <c r="U54">
        <v>20.60990415665843</v>
      </c>
      <c r="V54">
        <v>6.1208052631578953</v>
      </c>
      <c r="W54">
        <v>13.704032463849977</v>
      </c>
      <c r="X54">
        <v>29.040690332805067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0.5682599233047545</v>
      </c>
      <c r="AF54">
        <v>2.6204062500000003</v>
      </c>
      <c r="AG54">
        <v>12.930377460000003</v>
      </c>
      <c r="AH54">
        <v>0</v>
      </c>
      <c r="AI54">
        <v>0</v>
      </c>
      <c r="AJ54">
        <v>0</v>
      </c>
      <c r="AK54">
        <v>16.112153903388496</v>
      </c>
      <c r="AL54">
        <v>0</v>
      </c>
      <c r="AM54">
        <v>0</v>
      </c>
      <c r="AN54">
        <v>0.64444199999999996</v>
      </c>
      <c r="AO54">
        <v>0</v>
      </c>
      <c r="AP54">
        <v>0</v>
      </c>
      <c r="AQ54">
        <v>0</v>
      </c>
      <c r="AR54">
        <v>0.6519974999999999</v>
      </c>
      <c r="AS54">
        <v>1.3902829716027358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425.87681231744256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4.9799350122718886</v>
      </c>
      <c r="L55">
        <v>205.02113686240483</v>
      </c>
      <c r="M55">
        <v>27.169999999999998</v>
      </c>
      <c r="N55">
        <v>34.884698122448981</v>
      </c>
      <c r="O55">
        <v>0</v>
      </c>
      <c r="P55">
        <v>37.08630879485483</v>
      </c>
      <c r="Q55">
        <v>2.8858236544671692</v>
      </c>
      <c r="R55">
        <v>5.7762467312206578</v>
      </c>
      <c r="S55">
        <v>3.8491540615058324</v>
      </c>
      <c r="T55">
        <v>0</v>
      </c>
      <c r="U55">
        <v>20.60990415665843</v>
      </c>
      <c r="V55">
        <v>6.1208052631578953</v>
      </c>
      <c r="W55">
        <v>13.704032463849977</v>
      </c>
      <c r="X55">
        <v>29.040690332805067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0.5682599233047545</v>
      </c>
      <c r="AF55">
        <v>2.6204062500000003</v>
      </c>
      <c r="AG55">
        <v>12.930377460000003</v>
      </c>
      <c r="AH55">
        <v>0</v>
      </c>
      <c r="AI55">
        <v>0</v>
      </c>
      <c r="AJ55">
        <v>0</v>
      </c>
      <c r="AK55">
        <v>16.112153903388496</v>
      </c>
      <c r="AL55">
        <v>0</v>
      </c>
      <c r="AM55">
        <v>0</v>
      </c>
      <c r="AN55">
        <v>0.64444199999999996</v>
      </c>
      <c r="AO55">
        <v>0</v>
      </c>
      <c r="AP55">
        <v>0</v>
      </c>
      <c r="AQ55">
        <v>0</v>
      </c>
      <c r="AR55">
        <v>11.40995625</v>
      </c>
      <c r="AS55">
        <v>1.3902829716027358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436.80461421394159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4.8100634196508629</v>
      </c>
      <c r="L56">
        <v>205.01559910702787</v>
      </c>
      <c r="M56">
        <v>27.169999999999998</v>
      </c>
      <c r="N56">
        <v>34.884698122448981</v>
      </c>
      <c r="O56">
        <v>0</v>
      </c>
      <c r="P56">
        <v>37.08630879485483</v>
      </c>
      <c r="Q56">
        <v>2.8899999999999997</v>
      </c>
      <c r="R56">
        <v>5.7762467312206578</v>
      </c>
      <c r="S56">
        <v>3.8493334487534629</v>
      </c>
      <c r="T56">
        <v>0</v>
      </c>
      <c r="U56">
        <v>20.60990415665843</v>
      </c>
      <c r="V56">
        <v>6.1208052631578953</v>
      </c>
      <c r="W56">
        <v>13.705183182744566</v>
      </c>
      <c r="X56">
        <v>29.040690332805067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0.5682599233047545</v>
      </c>
      <c r="AF56">
        <v>2.6204062500000003</v>
      </c>
      <c r="AG56">
        <v>12.930377460000003</v>
      </c>
      <c r="AH56">
        <v>0</v>
      </c>
      <c r="AI56">
        <v>0</v>
      </c>
      <c r="AJ56">
        <v>0</v>
      </c>
      <c r="AK56">
        <v>16.112153903388496</v>
      </c>
      <c r="AL56">
        <v>0</v>
      </c>
      <c r="AM56">
        <v>0</v>
      </c>
      <c r="AN56">
        <v>0.64444199999999996</v>
      </c>
      <c r="AO56">
        <v>0</v>
      </c>
      <c r="AP56">
        <v>0</v>
      </c>
      <c r="AQ56">
        <v>0</v>
      </c>
      <c r="AR56">
        <v>11.40995625</v>
      </c>
      <c r="AS56">
        <v>1.3902829716027358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436.63471131761867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4.8100988952245185</v>
      </c>
      <c r="L57">
        <v>205.01559910702787</v>
      </c>
      <c r="M57">
        <v>27.169999999999998</v>
      </c>
      <c r="N57">
        <v>34.884698122448981</v>
      </c>
      <c r="O57">
        <v>0</v>
      </c>
      <c r="P57">
        <v>37.08630879485483</v>
      </c>
      <c r="Q57">
        <v>2.8899999999999997</v>
      </c>
      <c r="R57">
        <v>5.7762467312206578</v>
      </c>
      <c r="S57">
        <v>3.8493334487534629</v>
      </c>
      <c r="T57">
        <v>0</v>
      </c>
      <c r="U57">
        <v>20.60990415665843</v>
      </c>
      <c r="V57">
        <v>6.1208052631578953</v>
      </c>
      <c r="W57">
        <v>13.703591158012536</v>
      </c>
      <c r="X57">
        <v>29.040690332805067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0.5682599233047545</v>
      </c>
      <c r="AF57">
        <v>2.6204062500000003</v>
      </c>
      <c r="AG57">
        <v>12.930377460000003</v>
      </c>
      <c r="AH57">
        <v>0</v>
      </c>
      <c r="AI57">
        <v>0</v>
      </c>
      <c r="AJ57">
        <v>0</v>
      </c>
      <c r="AK57">
        <v>16.112153903388496</v>
      </c>
      <c r="AL57">
        <v>0</v>
      </c>
      <c r="AM57">
        <v>0</v>
      </c>
      <c r="AN57">
        <v>0.64444199999999996</v>
      </c>
      <c r="AO57">
        <v>0</v>
      </c>
      <c r="AP57">
        <v>0</v>
      </c>
      <c r="AQ57">
        <v>0</v>
      </c>
      <c r="AR57">
        <v>1.3039949999999998</v>
      </c>
      <c r="AS57">
        <v>1.3902829716027358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426.52719351846019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4.8100988952245185</v>
      </c>
      <c r="L58">
        <v>205.01559910702787</v>
      </c>
      <c r="M58">
        <v>27.169999999999998</v>
      </c>
      <c r="N58">
        <v>34.884698122448981</v>
      </c>
      <c r="O58">
        <v>0</v>
      </c>
      <c r="P58">
        <v>37.08630879485483</v>
      </c>
      <c r="Q58">
        <v>2.8899999999999997</v>
      </c>
      <c r="R58">
        <v>5.7729878516504858</v>
      </c>
      <c r="S58">
        <v>3.8493334487534629</v>
      </c>
      <c r="T58">
        <v>0</v>
      </c>
      <c r="U58">
        <v>20.60990415665843</v>
      </c>
      <c r="V58">
        <v>6.1207451099999997</v>
      </c>
      <c r="W58">
        <v>13.703591158012536</v>
      </c>
      <c r="X58">
        <v>29.040690332805067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0.5682599233047545</v>
      </c>
      <c r="AF58">
        <v>2.6204062500000003</v>
      </c>
      <c r="AG58">
        <v>12.930377460000003</v>
      </c>
      <c r="AH58">
        <v>0</v>
      </c>
      <c r="AI58">
        <v>0</v>
      </c>
      <c r="AJ58">
        <v>0</v>
      </c>
      <c r="AK58">
        <v>16.112153903388496</v>
      </c>
      <c r="AL58">
        <v>0</v>
      </c>
      <c r="AM58">
        <v>0</v>
      </c>
      <c r="AN58">
        <v>0.64444199999999996</v>
      </c>
      <c r="AO58">
        <v>0</v>
      </c>
      <c r="AP58">
        <v>0</v>
      </c>
      <c r="AQ58">
        <v>0</v>
      </c>
      <c r="AR58">
        <v>0.97799625000000001</v>
      </c>
      <c r="AS58">
        <v>1.3902829716027358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426.19787573573211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4.8100988952245185</v>
      </c>
      <c r="L59">
        <v>205.01559910702787</v>
      </c>
      <c r="M59">
        <v>27.169999999999998</v>
      </c>
      <c r="N59">
        <v>34.884698122448981</v>
      </c>
      <c r="O59">
        <v>0</v>
      </c>
      <c r="P59">
        <v>37.08630879485483</v>
      </c>
      <c r="Q59">
        <v>2.8899999999999997</v>
      </c>
      <c r="R59">
        <v>5.7729878516504858</v>
      </c>
      <c r="S59">
        <v>3.8493334487534629</v>
      </c>
      <c r="T59">
        <v>0</v>
      </c>
      <c r="U59">
        <v>20.60990415665843</v>
      </c>
      <c r="V59">
        <v>6.1207451099999997</v>
      </c>
      <c r="W59">
        <v>13.703591158012536</v>
      </c>
      <c r="X59">
        <v>29.040690332805067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0.5682599233047545</v>
      </c>
      <c r="AF59">
        <v>2.6204062500000003</v>
      </c>
      <c r="AG59">
        <v>12.930377460000003</v>
      </c>
      <c r="AH59">
        <v>0</v>
      </c>
      <c r="AI59">
        <v>0</v>
      </c>
      <c r="AJ59">
        <v>0</v>
      </c>
      <c r="AK59">
        <v>16.112153903388496</v>
      </c>
      <c r="AL59">
        <v>0</v>
      </c>
      <c r="AM59">
        <v>0</v>
      </c>
      <c r="AN59">
        <v>0.64444199999999996</v>
      </c>
      <c r="AO59">
        <v>0</v>
      </c>
      <c r="AP59">
        <v>0</v>
      </c>
      <c r="AQ59">
        <v>4.1303377499999989</v>
      </c>
      <c r="AR59">
        <v>0.97799625000000001</v>
      </c>
      <c r="AS59">
        <v>1.3902829716027358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430.32821348573214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4.8100988952245185</v>
      </c>
      <c r="L60">
        <v>205.01559910702787</v>
      </c>
      <c r="M60">
        <v>27.169999999999998</v>
      </c>
      <c r="N60">
        <v>34.884698122448981</v>
      </c>
      <c r="O60">
        <v>0</v>
      </c>
      <c r="P60">
        <v>37.08630879485483</v>
      </c>
      <c r="Q60">
        <v>2.8899999999999997</v>
      </c>
      <c r="R60">
        <v>5.7729878516504858</v>
      </c>
      <c r="S60">
        <v>3.8493334487534629</v>
      </c>
      <c r="T60">
        <v>0</v>
      </c>
      <c r="U60">
        <v>20.60990415665843</v>
      </c>
      <c r="V60">
        <v>6.1207451099999997</v>
      </c>
      <c r="W60">
        <v>13.703591158012536</v>
      </c>
      <c r="X60">
        <v>29.040690332805067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0.5682599233047545</v>
      </c>
      <c r="AF60">
        <v>2.6204062500000003</v>
      </c>
      <c r="AG60">
        <v>12.930377460000003</v>
      </c>
      <c r="AH60">
        <v>0</v>
      </c>
      <c r="AI60">
        <v>0</v>
      </c>
      <c r="AJ60">
        <v>0</v>
      </c>
      <c r="AK60">
        <v>16.112153903388496</v>
      </c>
      <c r="AL60">
        <v>0</v>
      </c>
      <c r="AM60">
        <v>0</v>
      </c>
      <c r="AN60">
        <v>0.64444199999999996</v>
      </c>
      <c r="AO60">
        <v>0</v>
      </c>
      <c r="AP60">
        <v>0</v>
      </c>
      <c r="AQ60">
        <v>4.1303377499999989</v>
      </c>
      <c r="AR60">
        <v>0.97799625000000001</v>
      </c>
      <c r="AS60">
        <v>1.3902829716027358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430.32821348573214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4.8100988952245185</v>
      </c>
      <c r="L61">
        <v>205.01559910702787</v>
      </c>
      <c r="M61">
        <v>27.169999999999998</v>
      </c>
      <c r="N61">
        <v>34.884698122448981</v>
      </c>
      <c r="O61">
        <v>0</v>
      </c>
      <c r="P61">
        <v>37.08630879485483</v>
      </c>
      <c r="Q61">
        <v>2.8899999999999997</v>
      </c>
      <c r="R61">
        <v>5.7729878516504858</v>
      </c>
      <c r="S61">
        <v>3.8493334487534629</v>
      </c>
      <c r="T61">
        <v>0</v>
      </c>
      <c r="U61">
        <v>20.60990415665843</v>
      </c>
      <c r="V61">
        <v>6.1207451099999997</v>
      </c>
      <c r="W61">
        <v>13.703591158012536</v>
      </c>
      <c r="X61">
        <v>29.040690332805067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0.5682599233047545</v>
      </c>
      <c r="AF61">
        <v>2.6204062500000003</v>
      </c>
      <c r="AG61">
        <v>12.930377460000003</v>
      </c>
      <c r="AH61">
        <v>0</v>
      </c>
      <c r="AI61">
        <v>0</v>
      </c>
      <c r="AJ61">
        <v>0</v>
      </c>
      <c r="AK61">
        <v>16.112153903388496</v>
      </c>
      <c r="AL61">
        <v>0</v>
      </c>
      <c r="AM61">
        <v>0</v>
      </c>
      <c r="AN61">
        <v>0.64444199999999996</v>
      </c>
      <c r="AO61">
        <v>0</v>
      </c>
      <c r="AP61">
        <v>0</v>
      </c>
      <c r="AQ61">
        <v>4.1303377499999989</v>
      </c>
      <c r="AR61">
        <v>0.97799625000000001</v>
      </c>
      <c r="AS61">
        <v>1.3902829716027358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430.32821348573214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4.8100988952245185</v>
      </c>
      <c r="L62">
        <v>205.01559910702787</v>
      </c>
      <c r="M62">
        <v>27.169999999999998</v>
      </c>
      <c r="N62">
        <v>34.884698122448981</v>
      </c>
      <c r="O62">
        <v>0</v>
      </c>
      <c r="P62">
        <v>37.08630879485483</v>
      </c>
      <c r="Q62">
        <v>2.8899999999999997</v>
      </c>
      <c r="R62">
        <v>5.7729878516504858</v>
      </c>
      <c r="S62">
        <v>3.8493334487534629</v>
      </c>
      <c r="T62">
        <v>0</v>
      </c>
      <c r="U62">
        <v>20.60990415665843</v>
      </c>
      <c r="V62">
        <v>6.1207451099999997</v>
      </c>
      <c r="W62">
        <v>13.703591158012536</v>
      </c>
      <c r="X62">
        <v>29.040690332805067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0.5682599233047545</v>
      </c>
      <c r="AF62">
        <v>2.6204062500000003</v>
      </c>
      <c r="AG62">
        <v>12.930377460000003</v>
      </c>
      <c r="AH62">
        <v>0</v>
      </c>
      <c r="AI62">
        <v>0</v>
      </c>
      <c r="AJ62">
        <v>0</v>
      </c>
      <c r="AK62">
        <v>16.112153903388496</v>
      </c>
      <c r="AL62">
        <v>0</v>
      </c>
      <c r="AM62">
        <v>0</v>
      </c>
      <c r="AN62">
        <v>0.64444199999999996</v>
      </c>
      <c r="AO62">
        <v>0</v>
      </c>
      <c r="AP62">
        <v>0</v>
      </c>
      <c r="AQ62">
        <v>8.2792807784126961</v>
      </c>
      <c r="AR62">
        <v>0.97799625000000001</v>
      </c>
      <c r="AS62">
        <v>1.3902829716027358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434.47715651414478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4.8100988952245185</v>
      </c>
      <c r="L63">
        <v>205.01559910702787</v>
      </c>
      <c r="M63">
        <v>27.169999999999998</v>
      </c>
      <c r="N63">
        <v>34.884698122448981</v>
      </c>
      <c r="O63">
        <v>0</v>
      </c>
      <c r="P63">
        <v>37.08630879485483</v>
      </c>
      <c r="Q63">
        <v>2.8899999999999997</v>
      </c>
      <c r="R63">
        <v>5.7762467312206578</v>
      </c>
      <c r="S63">
        <v>3.8493334487534629</v>
      </c>
      <c r="T63">
        <v>0</v>
      </c>
      <c r="U63">
        <v>20.60990415665843</v>
      </c>
      <c r="V63">
        <v>6.1208052631578953</v>
      </c>
      <c r="W63">
        <v>13.703591158012536</v>
      </c>
      <c r="X63">
        <v>29.040690332805067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0.5682599233047545</v>
      </c>
      <c r="AF63">
        <v>2.6204062500000003</v>
      </c>
      <c r="AG63">
        <v>12.930377460000003</v>
      </c>
      <c r="AH63">
        <v>0</v>
      </c>
      <c r="AI63">
        <v>0</v>
      </c>
      <c r="AJ63">
        <v>0</v>
      </c>
      <c r="AK63">
        <v>16.112153903388496</v>
      </c>
      <c r="AL63">
        <v>0</v>
      </c>
      <c r="AM63">
        <v>0</v>
      </c>
      <c r="AN63">
        <v>0.64444199999999996</v>
      </c>
      <c r="AO63">
        <v>0</v>
      </c>
      <c r="AP63">
        <v>0</v>
      </c>
      <c r="AQ63">
        <v>8.2792807784126961</v>
      </c>
      <c r="AR63">
        <v>0.97799625000000001</v>
      </c>
      <c r="AS63">
        <v>1.3902829716027358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434.48047554687287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4.8100988952245185</v>
      </c>
      <c r="L64">
        <v>205.01559910702787</v>
      </c>
      <c r="M64">
        <v>27.169999999999998</v>
      </c>
      <c r="N64">
        <v>34.884698122448981</v>
      </c>
      <c r="O64">
        <v>0</v>
      </c>
      <c r="P64">
        <v>37.08630879485483</v>
      </c>
      <c r="Q64">
        <v>2.8899999999999997</v>
      </c>
      <c r="R64">
        <v>5.7762467312206578</v>
      </c>
      <c r="S64">
        <v>3.8493334487534629</v>
      </c>
      <c r="T64">
        <v>0</v>
      </c>
      <c r="U64">
        <v>20.60990415665843</v>
      </c>
      <c r="V64">
        <v>6.1208052631578953</v>
      </c>
      <c r="W64">
        <v>13.703591158012536</v>
      </c>
      <c r="X64">
        <v>29.040690332805067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0.5682599233047545</v>
      </c>
      <c r="AF64">
        <v>2.6204062500000003</v>
      </c>
      <c r="AG64">
        <v>12.930377460000003</v>
      </c>
      <c r="AH64">
        <v>0</v>
      </c>
      <c r="AI64">
        <v>0</v>
      </c>
      <c r="AJ64">
        <v>0</v>
      </c>
      <c r="AK64">
        <v>16.112153903388496</v>
      </c>
      <c r="AL64">
        <v>0</v>
      </c>
      <c r="AM64">
        <v>0</v>
      </c>
      <c r="AN64">
        <v>0.64444199999999996</v>
      </c>
      <c r="AO64">
        <v>0</v>
      </c>
      <c r="AP64">
        <v>0</v>
      </c>
      <c r="AQ64">
        <v>12.725905499999996</v>
      </c>
      <c r="AR64">
        <v>0.97799625000000001</v>
      </c>
      <c r="AS64">
        <v>1.3902829716027358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438.92710026846021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4.8101315141904077</v>
      </c>
      <c r="L65">
        <v>205.00780869212022</v>
      </c>
      <c r="M65">
        <v>27.169999999999998</v>
      </c>
      <c r="N65">
        <v>34.884698122448981</v>
      </c>
      <c r="O65">
        <v>0</v>
      </c>
      <c r="P65">
        <v>37.08630879485483</v>
      </c>
      <c r="Q65">
        <v>2.8899999999999997</v>
      </c>
      <c r="R65">
        <v>5.7762467312206578</v>
      </c>
      <c r="S65">
        <v>3.8493334487534629</v>
      </c>
      <c r="T65">
        <v>0</v>
      </c>
      <c r="U65">
        <v>20.60990415665843</v>
      </c>
      <c r="V65">
        <v>6.1208052631578953</v>
      </c>
      <c r="W65">
        <v>13.703591158012536</v>
      </c>
      <c r="X65">
        <v>29.040690332805067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0.5682599233047545</v>
      </c>
      <c r="AF65">
        <v>2.6204062500000003</v>
      </c>
      <c r="AG65">
        <v>12.930377460000003</v>
      </c>
      <c r="AH65">
        <v>0</v>
      </c>
      <c r="AI65">
        <v>0</v>
      </c>
      <c r="AJ65">
        <v>0</v>
      </c>
      <c r="AK65">
        <v>16.112153903388496</v>
      </c>
      <c r="AL65">
        <v>0</v>
      </c>
      <c r="AM65">
        <v>0</v>
      </c>
      <c r="AN65">
        <v>0.64444199999999996</v>
      </c>
      <c r="AO65">
        <v>0</v>
      </c>
      <c r="AP65">
        <v>0</v>
      </c>
      <c r="AQ65">
        <v>12.725905499999996</v>
      </c>
      <c r="AR65">
        <v>0.97799625000000001</v>
      </c>
      <c r="AS65">
        <v>1.3902829716027358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438.91934247251845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4.8101315141904077</v>
      </c>
      <c r="L66">
        <v>205.00780869212022</v>
      </c>
      <c r="M66">
        <v>27.169999999999998</v>
      </c>
      <c r="N66">
        <v>34.884698122448981</v>
      </c>
      <c r="O66">
        <v>0</v>
      </c>
      <c r="P66">
        <v>37.08630879485483</v>
      </c>
      <c r="Q66">
        <v>2.8899999999999997</v>
      </c>
      <c r="R66">
        <v>5.7762467312206578</v>
      </c>
      <c r="S66">
        <v>3.8493334487534629</v>
      </c>
      <c r="T66">
        <v>0</v>
      </c>
      <c r="U66">
        <v>20.60990415665843</v>
      </c>
      <c r="V66">
        <v>6.1208052631578953</v>
      </c>
      <c r="W66">
        <v>13.703591158012536</v>
      </c>
      <c r="X66">
        <v>29.040690332805067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0.5682599233047545</v>
      </c>
      <c r="AF66">
        <v>2.6204062500000003</v>
      </c>
      <c r="AG66">
        <v>12.930377460000003</v>
      </c>
      <c r="AH66">
        <v>0</v>
      </c>
      <c r="AI66">
        <v>0</v>
      </c>
      <c r="AJ66">
        <v>0</v>
      </c>
      <c r="AK66">
        <v>16.112153903388496</v>
      </c>
      <c r="AL66">
        <v>0</v>
      </c>
      <c r="AM66">
        <v>0</v>
      </c>
      <c r="AN66">
        <v>0.64444199999999996</v>
      </c>
      <c r="AO66">
        <v>0</v>
      </c>
      <c r="AP66">
        <v>0</v>
      </c>
      <c r="AQ66">
        <v>12.725905499999996</v>
      </c>
      <c r="AR66">
        <v>0.97799625000000001</v>
      </c>
      <c r="AS66">
        <v>1.3902829716027358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438.91934247251845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4.7800438161762902</v>
      </c>
      <c r="L67">
        <v>205.00780869212022</v>
      </c>
      <c r="M67">
        <v>27.169999999999998</v>
      </c>
      <c r="N67">
        <v>34.884698122448981</v>
      </c>
      <c r="O67">
        <v>0</v>
      </c>
      <c r="P67">
        <v>37.08630879485483</v>
      </c>
      <c r="Q67">
        <v>2.8899999999999997</v>
      </c>
      <c r="R67">
        <v>5.7762467312206578</v>
      </c>
      <c r="S67">
        <v>3.8493334487534629</v>
      </c>
      <c r="T67">
        <v>0</v>
      </c>
      <c r="U67">
        <v>20.60990415665843</v>
      </c>
      <c r="V67">
        <v>6.1208052631578953</v>
      </c>
      <c r="W67">
        <v>13.703591158012536</v>
      </c>
      <c r="X67">
        <v>29.040690332805067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4.8658209446609506</v>
      </c>
      <c r="AF67">
        <v>2.6204062500000003</v>
      </c>
      <c r="AG67">
        <v>12.930377460000003</v>
      </c>
      <c r="AH67">
        <v>0</v>
      </c>
      <c r="AI67">
        <v>0</v>
      </c>
      <c r="AJ67">
        <v>0</v>
      </c>
      <c r="AK67">
        <v>16.112153903388496</v>
      </c>
      <c r="AL67">
        <v>0</v>
      </c>
      <c r="AM67">
        <v>0</v>
      </c>
      <c r="AN67">
        <v>0.64444199999999996</v>
      </c>
      <c r="AO67">
        <v>0</v>
      </c>
      <c r="AP67">
        <v>0</v>
      </c>
      <c r="AQ67">
        <v>12.725905499999996</v>
      </c>
      <c r="AR67">
        <v>0.97799625000000001</v>
      </c>
      <c r="AS67">
        <v>1.3902829716027358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443.18681579586053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4.8101343425315601</v>
      </c>
      <c r="L68">
        <v>256.02801311445489</v>
      </c>
      <c r="M68">
        <v>27.169999999999998</v>
      </c>
      <c r="N68">
        <v>34.884698122448981</v>
      </c>
      <c r="O68">
        <v>0</v>
      </c>
      <c r="P68">
        <v>37.08630879485483</v>
      </c>
      <c r="Q68">
        <v>2.8858236544671692</v>
      </c>
      <c r="R68">
        <v>5.7762467312206578</v>
      </c>
      <c r="S68">
        <v>3.8491540615058324</v>
      </c>
      <c r="T68">
        <v>0</v>
      </c>
      <c r="U68">
        <v>20.60990415665843</v>
      </c>
      <c r="V68">
        <v>6.1208052631578953</v>
      </c>
      <c r="W68">
        <v>13.703591158012536</v>
      </c>
      <c r="X68">
        <v>29.040690332805067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4.8658209446609506</v>
      </c>
      <c r="AF68">
        <v>2.6204062500000003</v>
      </c>
      <c r="AG68">
        <v>12.930377460000003</v>
      </c>
      <c r="AH68">
        <v>0</v>
      </c>
      <c r="AI68">
        <v>0</v>
      </c>
      <c r="AJ68">
        <v>0</v>
      </c>
      <c r="AK68">
        <v>16.112153903388496</v>
      </c>
      <c r="AL68">
        <v>0</v>
      </c>
      <c r="AM68">
        <v>0</v>
      </c>
      <c r="AN68">
        <v>0.64444199999999996</v>
      </c>
      <c r="AO68">
        <v>0</v>
      </c>
      <c r="AP68">
        <v>0</v>
      </c>
      <c r="AQ68">
        <v>12.725905499999996</v>
      </c>
      <c r="AR68">
        <v>0.97799625000000001</v>
      </c>
      <c r="AS68">
        <v>1.3902829716027358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494.23275501177005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4.8100317107576709</v>
      </c>
      <c r="L69">
        <v>288.06993646903499</v>
      </c>
      <c r="M69">
        <v>27.169999999999998</v>
      </c>
      <c r="N69">
        <v>34.884698122448981</v>
      </c>
      <c r="O69">
        <v>0</v>
      </c>
      <c r="P69">
        <v>37.08630879485483</v>
      </c>
      <c r="Q69">
        <v>2.8858236544671692</v>
      </c>
      <c r="R69">
        <v>5.7762467312206578</v>
      </c>
      <c r="S69">
        <v>3.8491540615058324</v>
      </c>
      <c r="T69">
        <v>0</v>
      </c>
      <c r="U69">
        <v>20.60990415665843</v>
      </c>
      <c r="V69">
        <v>6.1208052631578953</v>
      </c>
      <c r="W69">
        <v>13.703591158012536</v>
      </c>
      <c r="X69">
        <v>29.040690332805067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4.8658209446609506</v>
      </c>
      <c r="AF69">
        <v>2.6204062500000003</v>
      </c>
      <c r="AG69">
        <v>12.930377460000003</v>
      </c>
      <c r="AH69">
        <v>0</v>
      </c>
      <c r="AI69">
        <v>0</v>
      </c>
      <c r="AJ69">
        <v>0</v>
      </c>
      <c r="AK69">
        <v>16.112153903388496</v>
      </c>
      <c r="AL69">
        <v>0</v>
      </c>
      <c r="AM69">
        <v>0</v>
      </c>
      <c r="AN69">
        <v>0.64444199999999996</v>
      </c>
      <c r="AO69">
        <v>0</v>
      </c>
      <c r="AP69">
        <v>0</v>
      </c>
      <c r="AQ69">
        <v>12.725905499999996</v>
      </c>
      <c r="AR69">
        <v>0.97799625000000001</v>
      </c>
      <c r="AS69">
        <v>1.3902829716027358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526.27457573457627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4.8099867709333006</v>
      </c>
      <c r="L70">
        <v>360.94167298038354</v>
      </c>
      <c r="M70">
        <v>27.169999999999998</v>
      </c>
      <c r="N70">
        <v>34.884698122448981</v>
      </c>
      <c r="O70">
        <v>0</v>
      </c>
      <c r="P70">
        <v>37.08630879485483</v>
      </c>
      <c r="Q70">
        <v>3.121228346456693</v>
      </c>
      <c r="R70">
        <v>12.474139892795673</v>
      </c>
      <c r="S70">
        <v>7.7970749232585597</v>
      </c>
      <c r="T70">
        <v>0</v>
      </c>
      <c r="U70">
        <v>20.60990415665843</v>
      </c>
      <c r="V70">
        <v>6.1208052631578953</v>
      </c>
      <c r="W70">
        <v>13.703591158012536</v>
      </c>
      <c r="X70">
        <v>29.040690332805067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4.8658209446609506</v>
      </c>
      <c r="AF70">
        <v>2.6204062500000003</v>
      </c>
      <c r="AG70">
        <v>12.930377460000003</v>
      </c>
      <c r="AH70">
        <v>5.5928949999999995</v>
      </c>
      <c r="AI70">
        <v>0</v>
      </c>
      <c r="AJ70">
        <v>0</v>
      </c>
      <c r="AK70">
        <v>16.112153903388496</v>
      </c>
      <c r="AL70">
        <v>0</v>
      </c>
      <c r="AM70">
        <v>0</v>
      </c>
      <c r="AN70">
        <v>0.64444199999999996</v>
      </c>
      <c r="AO70">
        <v>0</v>
      </c>
      <c r="AP70">
        <v>0</v>
      </c>
      <c r="AQ70">
        <v>12.725905499999996</v>
      </c>
      <c r="AR70">
        <v>0.97799625000000001</v>
      </c>
      <c r="AS70">
        <v>1.3902829716027358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615.62038102141776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4.8099867709333006</v>
      </c>
      <c r="L71">
        <v>371.20662367273508</v>
      </c>
      <c r="M71">
        <v>27.169999999999998</v>
      </c>
      <c r="N71">
        <v>34.884698122448981</v>
      </c>
      <c r="O71">
        <v>0</v>
      </c>
      <c r="P71">
        <v>37.08630879485483</v>
      </c>
      <c r="Q71">
        <v>3.121228346456693</v>
      </c>
      <c r="R71">
        <v>12.517076621416319</v>
      </c>
      <c r="S71">
        <v>7.7970749232585597</v>
      </c>
      <c r="T71">
        <v>0</v>
      </c>
      <c r="U71">
        <v>20.60990415665843</v>
      </c>
      <c r="V71">
        <v>6.1208052631578953</v>
      </c>
      <c r="W71">
        <v>13.703591158012536</v>
      </c>
      <c r="X71">
        <v>29.040690332805067</v>
      </c>
      <c r="Y71">
        <v>0</v>
      </c>
      <c r="Z71">
        <v>0</v>
      </c>
      <c r="AA71">
        <v>0</v>
      </c>
      <c r="AB71">
        <v>0.98415617329332317</v>
      </c>
      <c r="AC71">
        <v>0</v>
      </c>
      <c r="AD71">
        <v>0</v>
      </c>
      <c r="AE71">
        <v>4.8658209446609506</v>
      </c>
      <c r="AF71">
        <v>5.2408125000000005</v>
      </c>
      <c r="AG71">
        <v>12.930377460000003</v>
      </c>
      <c r="AH71">
        <v>11.185789999999999</v>
      </c>
      <c r="AI71">
        <v>0</v>
      </c>
      <c r="AJ71">
        <v>0</v>
      </c>
      <c r="AK71">
        <v>16.112153903388496</v>
      </c>
      <c r="AL71">
        <v>0</v>
      </c>
      <c r="AM71">
        <v>0</v>
      </c>
      <c r="AN71">
        <v>0.64444199999999996</v>
      </c>
      <c r="AO71">
        <v>0</v>
      </c>
      <c r="AP71">
        <v>0</v>
      </c>
      <c r="AQ71">
        <v>12.725905499999996</v>
      </c>
      <c r="AR71">
        <v>0.97799625000000001</v>
      </c>
      <c r="AS71">
        <v>1.3902829716027358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635.12572586568308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8.9500051340788094</v>
      </c>
      <c r="L72">
        <v>371.20662367273508</v>
      </c>
      <c r="M72">
        <v>27.169999999999998</v>
      </c>
      <c r="N72">
        <v>34.884698122448981</v>
      </c>
      <c r="O72">
        <v>0</v>
      </c>
      <c r="P72">
        <v>37.08630879485483</v>
      </c>
      <c r="Q72">
        <v>3.121228346456693</v>
      </c>
      <c r="R72">
        <v>12.517076621416319</v>
      </c>
      <c r="S72">
        <v>7.7970749232585597</v>
      </c>
      <c r="T72">
        <v>0</v>
      </c>
      <c r="U72">
        <v>20.60990415665843</v>
      </c>
      <c r="V72">
        <v>6.1208052631578953</v>
      </c>
      <c r="W72">
        <v>13.703591158012536</v>
      </c>
      <c r="X72">
        <v>29.040690332805067</v>
      </c>
      <c r="Y72">
        <v>0</v>
      </c>
      <c r="Z72">
        <v>0.3248437500000001</v>
      </c>
      <c r="AA72">
        <v>2.3324583333333333</v>
      </c>
      <c r="AB72">
        <v>3.8578923465866461</v>
      </c>
      <c r="AC72">
        <v>0</v>
      </c>
      <c r="AD72">
        <v>2.3406075</v>
      </c>
      <c r="AE72">
        <v>4.8658209446609506</v>
      </c>
      <c r="AF72">
        <v>7.861218749999999</v>
      </c>
      <c r="AG72">
        <v>12.930377460000003</v>
      </c>
      <c r="AH72">
        <v>20.134422000000001</v>
      </c>
      <c r="AI72">
        <v>0</v>
      </c>
      <c r="AJ72">
        <v>0</v>
      </c>
      <c r="AK72">
        <v>16.112153903388496</v>
      </c>
      <c r="AL72">
        <v>0</v>
      </c>
      <c r="AM72">
        <v>1.5589036534133534</v>
      </c>
      <c r="AN72">
        <v>0.64444199999999996</v>
      </c>
      <c r="AO72">
        <v>0</v>
      </c>
      <c r="AP72">
        <v>0</v>
      </c>
      <c r="AQ72">
        <v>12.725905499999996</v>
      </c>
      <c r="AR72">
        <v>0.97799625000000001</v>
      </c>
      <c r="AS72">
        <v>1.3902829716027358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660.26533188886879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8.9500051340788094</v>
      </c>
      <c r="L73">
        <v>371.20662367273508</v>
      </c>
      <c r="M73">
        <v>27.169999999999998</v>
      </c>
      <c r="N73">
        <v>34.884698122448981</v>
      </c>
      <c r="O73">
        <v>0</v>
      </c>
      <c r="P73">
        <v>37.08630879485483</v>
      </c>
      <c r="Q73">
        <v>3.121228346456693</v>
      </c>
      <c r="R73">
        <v>12.517076621416319</v>
      </c>
      <c r="S73">
        <v>7.7970749232585597</v>
      </c>
      <c r="T73">
        <v>0</v>
      </c>
      <c r="U73">
        <v>20.60990415665843</v>
      </c>
      <c r="V73">
        <v>6.1208052631578953</v>
      </c>
      <c r="W73">
        <v>13.703591158012536</v>
      </c>
      <c r="X73">
        <v>29.040690332805067</v>
      </c>
      <c r="Y73">
        <v>0</v>
      </c>
      <c r="Z73">
        <v>5.7770212500000007</v>
      </c>
      <c r="AA73">
        <v>6.0536624350210966</v>
      </c>
      <c r="AB73">
        <v>7.7787709999999981</v>
      </c>
      <c r="AC73">
        <v>0</v>
      </c>
      <c r="AD73">
        <v>8.093820750340651</v>
      </c>
      <c r="AE73">
        <v>9.7316418893219012</v>
      </c>
      <c r="AF73">
        <v>10.481625000000001</v>
      </c>
      <c r="AG73">
        <v>12.930377460000003</v>
      </c>
      <c r="AH73">
        <v>26.286606499999998</v>
      </c>
      <c r="AI73">
        <v>0</v>
      </c>
      <c r="AJ73">
        <v>0</v>
      </c>
      <c r="AK73">
        <v>16.112153903388496</v>
      </c>
      <c r="AL73">
        <v>0</v>
      </c>
      <c r="AM73">
        <v>3.1178070000000004</v>
      </c>
      <c r="AN73">
        <v>0.64444199999999996</v>
      </c>
      <c r="AO73">
        <v>0</v>
      </c>
      <c r="AP73">
        <v>0</v>
      </c>
      <c r="AQ73">
        <v>12.725905499999996</v>
      </c>
      <c r="AR73">
        <v>0.97799625000000001</v>
      </c>
      <c r="AS73">
        <v>1.3902829716027358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694.31012043555802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8.9500051340788094</v>
      </c>
      <c r="L74">
        <v>371.20662367273508</v>
      </c>
      <c r="M74">
        <v>27.169999999999998</v>
      </c>
      <c r="N74">
        <v>34.884698122448981</v>
      </c>
      <c r="O74">
        <v>0</v>
      </c>
      <c r="P74">
        <v>37.08630879485483</v>
      </c>
      <c r="Q74">
        <v>3.121228346456693</v>
      </c>
      <c r="R74">
        <v>12.517076621416319</v>
      </c>
      <c r="S74">
        <v>7.7970749232585597</v>
      </c>
      <c r="T74">
        <v>0</v>
      </c>
      <c r="U74">
        <v>20.60990415665843</v>
      </c>
      <c r="V74">
        <v>6.1208052631578953</v>
      </c>
      <c r="W74">
        <v>13.703591158012536</v>
      </c>
      <c r="X74">
        <v>29.040690332805067</v>
      </c>
      <c r="Y74">
        <v>0</v>
      </c>
      <c r="Z74">
        <v>5.7770212500000007</v>
      </c>
      <c r="AA74">
        <v>8.2960877999999987</v>
      </c>
      <c r="AB74">
        <v>7.7787709999999981</v>
      </c>
      <c r="AC74">
        <v>0</v>
      </c>
      <c r="AD74">
        <v>8.093820750340651</v>
      </c>
      <c r="AE74">
        <v>9.7316418893219012</v>
      </c>
      <c r="AF74">
        <v>10.481625000000001</v>
      </c>
      <c r="AG74">
        <v>12.930377460000003</v>
      </c>
      <c r="AH74">
        <v>34.536126548299897</v>
      </c>
      <c r="AI74">
        <v>0</v>
      </c>
      <c r="AJ74">
        <v>0</v>
      </c>
      <c r="AK74">
        <v>16.112153903388496</v>
      </c>
      <c r="AL74">
        <v>0</v>
      </c>
      <c r="AM74">
        <v>4.6672625386346587</v>
      </c>
      <c r="AN74">
        <v>0.64444199999999996</v>
      </c>
      <c r="AO74">
        <v>0</v>
      </c>
      <c r="AP74">
        <v>0</v>
      </c>
      <c r="AQ74">
        <v>12.725905499999996</v>
      </c>
      <c r="AR74">
        <v>0.97799625000000001</v>
      </c>
      <c r="AS74">
        <v>1.3902829716027358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706.35152138747151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8.9500051340788094</v>
      </c>
      <c r="L75">
        <v>371.20662367273508</v>
      </c>
      <c r="M75">
        <v>27.169999999999998</v>
      </c>
      <c r="N75">
        <v>34.884698122448981</v>
      </c>
      <c r="O75">
        <v>0</v>
      </c>
      <c r="P75">
        <v>37.08630879485483</v>
      </c>
      <c r="Q75">
        <v>3.121228346456693</v>
      </c>
      <c r="R75">
        <v>12.517076621416319</v>
      </c>
      <c r="S75">
        <v>7.7970749232585597</v>
      </c>
      <c r="T75">
        <v>0</v>
      </c>
      <c r="U75">
        <v>20.60990415665843</v>
      </c>
      <c r="V75">
        <v>6.1208052631578953</v>
      </c>
      <c r="W75">
        <v>13.703591158012536</v>
      </c>
      <c r="X75">
        <v>29.040690332805067</v>
      </c>
      <c r="Y75">
        <v>0</v>
      </c>
      <c r="Z75">
        <v>3.8513475000000006</v>
      </c>
      <c r="AA75">
        <v>8.2960877999999987</v>
      </c>
      <c r="AB75">
        <v>7.7787709999999981</v>
      </c>
      <c r="AC75">
        <v>0</v>
      </c>
      <c r="AD75">
        <v>8.093820750340651</v>
      </c>
      <c r="AE75">
        <v>9.7316418893219012</v>
      </c>
      <c r="AF75">
        <v>10.481625000000001</v>
      </c>
      <c r="AG75">
        <v>12.930377460000003</v>
      </c>
      <c r="AH75">
        <v>34.536126548299897</v>
      </c>
      <c r="AI75">
        <v>0</v>
      </c>
      <c r="AJ75">
        <v>0</v>
      </c>
      <c r="AK75">
        <v>16.112153903388496</v>
      </c>
      <c r="AL75">
        <v>0</v>
      </c>
      <c r="AM75">
        <v>4.6672625386346587</v>
      </c>
      <c r="AN75">
        <v>0.64444199999999996</v>
      </c>
      <c r="AO75">
        <v>0</v>
      </c>
      <c r="AP75">
        <v>0</v>
      </c>
      <c r="AQ75">
        <v>12.725905499999996</v>
      </c>
      <c r="AR75">
        <v>0.97799625000000001</v>
      </c>
      <c r="AS75">
        <v>1.3902829716027358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704.42584763747152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8.9500051340788094</v>
      </c>
      <c r="L76">
        <v>371.20662367273508</v>
      </c>
      <c r="M76">
        <v>27.169999999999998</v>
      </c>
      <c r="N76">
        <v>34.884698122448981</v>
      </c>
      <c r="O76">
        <v>0</v>
      </c>
      <c r="P76">
        <v>37.08630879485483</v>
      </c>
      <c r="Q76">
        <v>3.121228346456693</v>
      </c>
      <c r="R76">
        <v>12.517076621416319</v>
      </c>
      <c r="S76">
        <v>7.7970749232585597</v>
      </c>
      <c r="T76">
        <v>0</v>
      </c>
      <c r="U76">
        <v>20.60990415665843</v>
      </c>
      <c r="V76">
        <v>6.1208052631578953</v>
      </c>
      <c r="W76">
        <v>13.703591158012536</v>
      </c>
      <c r="X76">
        <v>29.040690332805067</v>
      </c>
      <c r="Y76">
        <v>0</v>
      </c>
      <c r="Z76">
        <v>3.8513475000000006</v>
      </c>
      <c r="AA76">
        <v>8.2960877999999987</v>
      </c>
      <c r="AB76">
        <v>7.7787709999999981</v>
      </c>
      <c r="AC76">
        <v>0</v>
      </c>
      <c r="AD76">
        <v>8.093820750340651</v>
      </c>
      <c r="AE76">
        <v>9.7316418893219012</v>
      </c>
      <c r="AF76">
        <v>10.481625000000001</v>
      </c>
      <c r="AG76">
        <v>12.930377460000003</v>
      </c>
      <c r="AH76">
        <v>34.536126548299897</v>
      </c>
      <c r="AI76">
        <v>0</v>
      </c>
      <c r="AJ76">
        <v>0</v>
      </c>
      <c r="AK76">
        <v>16.112153903388496</v>
      </c>
      <c r="AL76">
        <v>0</v>
      </c>
      <c r="AM76">
        <v>4.6672625386346587</v>
      </c>
      <c r="AN76">
        <v>0.64444199999999996</v>
      </c>
      <c r="AO76">
        <v>0</v>
      </c>
      <c r="AP76">
        <v>0</v>
      </c>
      <c r="AQ76">
        <v>12.725905499999996</v>
      </c>
      <c r="AR76">
        <v>0.97799625000000001</v>
      </c>
      <c r="AS76">
        <v>1.3902829716027358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704.42584763747152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8.9500051340788094</v>
      </c>
      <c r="L77">
        <v>371.20662367273508</v>
      </c>
      <c r="M77">
        <v>27.169999999999998</v>
      </c>
      <c r="N77">
        <v>34.884698122448981</v>
      </c>
      <c r="O77">
        <v>0</v>
      </c>
      <c r="P77">
        <v>37.08630879485483</v>
      </c>
      <c r="Q77">
        <v>3.121228346456693</v>
      </c>
      <c r="R77">
        <v>12.517076621416319</v>
      </c>
      <c r="S77">
        <v>7.7970749232585597</v>
      </c>
      <c r="T77">
        <v>0</v>
      </c>
      <c r="U77">
        <v>21.270336187591937</v>
      </c>
      <c r="V77">
        <v>6.1208052631578953</v>
      </c>
      <c r="W77">
        <v>13.703591158012536</v>
      </c>
      <c r="X77">
        <v>29.040690332805067</v>
      </c>
      <c r="Y77">
        <v>0</v>
      </c>
      <c r="Z77">
        <v>3.8513475000000006</v>
      </c>
      <c r="AA77">
        <v>8.2960877999999987</v>
      </c>
      <c r="AB77">
        <v>7.7787709999999981</v>
      </c>
      <c r="AC77">
        <v>0</v>
      </c>
      <c r="AD77">
        <v>8.093820750340651</v>
      </c>
      <c r="AE77">
        <v>9.7316418893219012</v>
      </c>
      <c r="AF77">
        <v>10.481625000000001</v>
      </c>
      <c r="AG77">
        <v>12.930377460000003</v>
      </c>
      <c r="AH77">
        <v>34.536126548299897</v>
      </c>
      <c r="AI77">
        <v>0</v>
      </c>
      <c r="AJ77">
        <v>0</v>
      </c>
      <c r="AK77">
        <v>16.112153903388496</v>
      </c>
      <c r="AL77">
        <v>0</v>
      </c>
      <c r="AM77">
        <v>4.6672625386346587</v>
      </c>
      <c r="AN77">
        <v>0.64444199999999996</v>
      </c>
      <c r="AO77">
        <v>0</v>
      </c>
      <c r="AP77">
        <v>0</v>
      </c>
      <c r="AQ77">
        <v>12.725905499999996</v>
      </c>
      <c r="AR77">
        <v>11.40995625</v>
      </c>
      <c r="AS77">
        <v>1.3902829716027358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715.51823966840504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8.9500051340788094</v>
      </c>
      <c r="L78">
        <v>371.20662367273508</v>
      </c>
      <c r="M78">
        <v>27.169999999999998</v>
      </c>
      <c r="N78">
        <v>34.884698122448981</v>
      </c>
      <c r="O78">
        <v>0</v>
      </c>
      <c r="P78">
        <v>37.08630879485483</v>
      </c>
      <c r="Q78">
        <v>3.121228346456693</v>
      </c>
      <c r="R78">
        <v>12.517076621416319</v>
      </c>
      <c r="S78">
        <v>7.7970749232585597</v>
      </c>
      <c r="T78">
        <v>0</v>
      </c>
      <c r="U78">
        <v>22.189177770839098</v>
      </c>
      <c r="V78">
        <v>6.1208052631578953</v>
      </c>
      <c r="W78">
        <v>13.703591158012536</v>
      </c>
      <c r="X78">
        <v>29.040690332805067</v>
      </c>
      <c r="Y78">
        <v>0</v>
      </c>
      <c r="Z78">
        <v>3.8513475000000006</v>
      </c>
      <c r="AA78">
        <v>8.2960877999999987</v>
      </c>
      <c r="AB78">
        <v>7.7787709999999981</v>
      </c>
      <c r="AC78">
        <v>0</v>
      </c>
      <c r="AD78">
        <v>7.8098269482967453</v>
      </c>
      <c r="AE78">
        <v>9.7316418893219012</v>
      </c>
      <c r="AF78">
        <v>10.481625000000001</v>
      </c>
      <c r="AG78">
        <v>12.930377460000003</v>
      </c>
      <c r="AH78">
        <v>34.536126548299897</v>
      </c>
      <c r="AI78">
        <v>0</v>
      </c>
      <c r="AJ78">
        <v>0</v>
      </c>
      <c r="AK78">
        <v>16.112153903388496</v>
      </c>
      <c r="AL78">
        <v>0</v>
      </c>
      <c r="AM78">
        <v>3.7693185333833457</v>
      </c>
      <c r="AN78">
        <v>0.64444199999999996</v>
      </c>
      <c r="AO78">
        <v>0</v>
      </c>
      <c r="AP78">
        <v>0</v>
      </c>
      <c r="AQ78">
        <v>12.725905499999996</v>
      </c>
      <c r="AR78">
        <v>11.40995625</v>
      </c>
      <c r="AS78">
        <v>1.3902829716027358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715.25514344435703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8.9500051340788094</v>
      </c>
      <c r="L79">
        <v>371.20662367273508</v>
      </c>
      <c r="M79">
        <v>27.169999999999998</v>
      </c>
      <c r="N79">
        <v>34.884698122448981</v>
      </c>
      <c r="O79">
        <v>0</v>
      </c>
      <c r="P79">
        <v>37.08630879485483</v>
      </c>
      <c r="Q79">
        <v>3.1168270877192983</v>
      </c>
      <c r="R79">
        <v>12.517076621416319</v>
      </c>
      <c r="S79">
        <v>7.7970749232585597</v>
      </c>
      <c r="T79">
        <v>0</v>
      </c>
      <c r="U79">
        <v>22.879285609848992</v>
      </c>
      <c r="V79">
        <v>6.1208052631578953</v>
      </c>
      <c r="W79">
        <v>13.703591158012536</v>
      </c>
      <c r="X79">
        <v>29.040690332805067</v>
      </c>
      <c r="Y79">
        <v>0</v>
      </c>
      <c r="Z79">
        <v>1.9256737500000003</v>
      </c>
      <c r="AA79">
        <v>0</v>
      </c>
      <c r="AB79">
        <v>3.8893856534133526</v>
      </c>
      <c r="AC79">
        <v>0</v>
      </c>
      <c r="AD79">
        <v>0</v>
      </c>
      <c r="AE79">
        <v>4.8658209446609506</v>
      </c>
      <c r="AF79">
        <v>5.8231250000000001</v>
      </c>
      <c r="AG79">
        <v>12.930377460000003</v>
      </c>
      <c r="AH79">
        <v>26.286606499999998</v>
      </c>
      <c r="AI79">
        <v>0</v>
      </c>
      <c r="AJ79">
        <v>0</v>
      </c>
      <c r="AK79">
        <v>16.112153903388496</v>
      </c>
      <c r="AL79">
        <v>0</v>
      </c>
      <c r="AM79">
        <v>1.5589036534133534</v>
      </c>
      <c r="AN79">
        <v>0.64444199999999996</v>
      </c>
      <c r="AO79">
        <v>0</v>
      </c>
      <c r="AP79">
        <v>0.11347961615575806</v>
      </c>
      <c r="AQ79">
        <v>12.725905499999996</v>
      </c>
      <c r="AR79">
        <v>0.6519974999999999</v>
      </c>
      <c r="AS79">
        <v>1.3902829716027358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663.39114117297106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8.9500051340788094</v>
      </c>
      <c r="L80">
        <v>371.20662367273508</v>
      </c>
      <c r="M80">
        <v>27.169999999999998</v>
      </c>
      <c r="N80">
        <v>34.884698122448981</v>
      </c>
      <c r="O80">
        <v>0</v>
      </c>
      <c r="P80">
        <v>37.08630879485483</v>
      </c>
      <c r="Q80">
        <v>3.1168270877192983</v>
      </c>
      <c r="R80">
        <v>12.517076621416319</v>
      </c>
      <c r="S80">
        <v>7.7970749232585597</v>
      </c>
      <c r="T80">
        <v>0</v>
      </c>
      <c r="U80">
        <v>23.210148625492423</v>
      </c>
      <c r="V80">
        <v>6.1208052631578953</v>
      </c>
      <c r="W80">
        <v>13.703591158012536</v>
      </c>
      <c r="X80">
        <v>29.040690332805067</v>
      </c>
      <c r="Y80">
        <v>0</v>
      </c>
      <c r="Z80">
        <v>1.9256737500000003</v>
      </c>
      <c r="AA80">
        <v>0</v>
      </c>
      <c r="AB80">
        <v>0.98415617329332317</v>
      </c>
      <c r="AC80">
        <v>0</v>
      </c>
      <c r="AD80">
        <v>0</v>
      </c>
      <c r="AE80">
        <v>4.8658209446609506</v>
      </c>
      <c r="AF80">
        <v>2.6204062500000003</v>
      </c>
      <c r="AG80">
        <v>12.930377460000003</v>
      </c>
      <c r="AH80">
        <v>20.693711499999999</v>
      </c>
      <c r="AI80">
        <v>0</v>
      </c>
      <c r="AJ80">
        <v>0</v>
      </c>
      <c r="AK80">
        <v>16.112153903388496</v>
      </c>
      <c r="AL80">
        <v>0</v>
      </c>
      <c r="AM80">
        <v>0</v>
      </c>
      <c r="AN80">
        <v>0.64444199999999996</v>
      </c>
      <c r="AO80">
        <v>0</v>
      </c>
      <c r="AP80">
        <v>0.11347961615575806</v>
      </c>
      <c r="AQ80">
        <v>12.725905499999996</v>
      </c>
      <c r="AR80">
        <v>0.6519974999999999</v>
      </c>
      <c r="AS80">
        <v>1.3902829716027358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650.46225730508104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8.9500051340788094</v>
      </c>
      <c r="L81">
        <v>371.20662367273508</v>
      </c>
      <c r="M81">
        <v>27.169999999999998</v>
      </c>
      <c r="N81">
        <v>34.884698122448981</v>
      </c>
      <c r="O81">
        <v>0</v>
      </c>
      <c r="P81">
        <v>37.08630879485483</v>
      </c>
      <c r="Q81">
        <v>3.1168270877192983</v>
      </c>
      <c r="R81">
        <v>12.517076621416319</v>
      </c>
      <c r="S81">
        <v>7.7970749232585597</v>
      </c>
      <c r="T81">
        <v>0</v>
      </c>
      <c r="U81">
        <v>23.730287606618408</v>
      </c>
      <c r="V81">
        <v>6.1208052631578953</v>
      </c>
      <c r="W81">
        <v>13.703591158012536</v>
      </c>
      <c r="X81">
        <v>29.040690332805067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4.8658209446609506</v>
      </c>
      <c r="AF81">
        <v>2.6204062500000003</v>
      </c>
      <c r="AG81">
        <v>12.930377460000003</v>
      </c>
      <c r="AH81">
        <v>11.185789999999999</v>
      </c>
      <c r="AI81">
        <v>0</v>
      </c>
      <c r="AJ81">
        <v>0</v>
      </c>
      <c r="AK81">
        <v>16.112153903388496</v>
      </c>
      <c r="AL81">
        <v>0</v>
      </c>
      <c r="AM81">
        <v>0</v>
      </c>
      <c r="AN81">
        <v>0.64444199999999996</v>
      </c>
      <c r="AO81">
        <v>0</v>
      </c>
      <c r="AP81">
        <v>0.11347961615575806</v>
      </c>
      <c r="AQ81">
        <v>12.725905499999996</v>
      </c>
      <c r="AR81">
        <v>0.6519974999999999</v>
      </c>
      <c r="AS81">
        <v>1.3902829716027358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638.56464486291372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8.9500051340788094</v>
      </c>
      <c r="L82">
        <v>371.20662367273508</v>
      </c>
      <c r="M82">
        <v>27.169999999999998</v>
      </c>
      <c r="N82">
        <v>34.884698122448981</v>
      </c>
      <c r="O82">
        <v>0</v>
      </c>
      <c r="P82">
        <v>37.08630879485483</v>
      </c>
      <c r="Q82">
        <v>3.1168270877192983</v>
      </c>
      <c r="R82">
        <v>12.517076621416319</v>
      </c>
      <c r="S82">
        <v>7.7970749232585597</v>
      </c>
      <c r="T82">
        <v>0</v>
      </c>
      <c r="U82">
        <v>24.200282753568079</v>
      </c>
      <c r="V82">
        <v>6.1208052631578953</v>
      </c>
      <c r="W82">
        <v>13.703591158012536</v>
      </c>
      <c r="X82">
        <v>29.040690332805067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4.8658209446609506</v>
      </c>
      <c r="AF82">
        <v>2.6204062500000003</v>
      </c>
      <c r="AG82">
        <v>12.930377460000003</v>
      </c>
      <c r="AH82">
        <v>0</v>
      </c>
      <c r="AI82">
        <v>0</v>
      </c>
      <c r="AJ82">
        <v>0</v>
      </c>
      <c r="AK82">
        <v>16.112153903388496</v>
      </c>
      <c r="AL82">
        <v>0</v>
      </c>
      <c r="AM82">
        <v>0</v>
      </c>
      <c r="AN82">
        <v>0.64444199999999996</v>
      </c>
      <c r="AO82">
        <v>0</v>
      </c>
      <c r="AP82">
        <v>0.11347961615575806</v>
      </c>
      <c r="AQ82">
        <v>8.3723062499999976</v>
      </c>
      <c r="AR82">
        <v>0.6519974999999999</v>
      </c>
      <c r="AS82">
        <v>1.3902829716027358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623.49525075986344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8.9500204455300754</v>
      </c>
      <c r="L83">
        <v>371.20662367273508</v>
      </c>
      <c r="M83">
        <v>27.169999999999998</v>
      </c>
      <c r="N83">
        <v>34.884698122448981</v>
      </c>
      <c r="O83">
        <v>0</v>
      </c>
      <c r="P83">
        <v>37.08630879485483</v>
      </c>
      <c r="Q83">
        <v>3.1168270877192983</v>
      </c>
      <c r="R83">
        <v>12.517076621416319</v>
      </c>
      <c r="S83">
        <v>7.7970749232585597</v>
      </c>
      <c r="T83">
        <v>0</v>
      </c>
      <c r="U83">
        <v>24.639355739178082</v>
      </c>
      <c r="V83">
        <v>6.1208052631578953</v>
      </c>
      <c r="W83">
        <v>13.703591158012536</v>
      </c>
      <c r="X83">
        <v>29.040690332805067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4.8658209446609506</v>
      </c>
      <c r="AF83">
        <v>2.6204062500000003</v>
      </c>
      <c r="AG83">
        <v>12.930377460000003</v>
      </c>
      <c r="AH83">
        <v>0</v>
      </c>
      <c r="AI83">
        <v>0</v>
      </c>
      <c r="AJ83">
        <v>0</v>
      </c>
      <c r="AK83">
        <v>16.112153903388496</v>
      </c>
      <c r="AL83">
        <v>0</v>
      </c>
      <c r="AM83">
        <v>0</v>
      </c>
      <c r="AN83">
        <v>0.64444199999999996</v>
      </c>
      <c r="AO83">
        <v>0</v>
      </c>
      <c r="AP83">
        <v>0.11347961615575806</v>
      </c>
      <c r="AQ83">
        <v>8.2792807784126961</v>
      </c>
      <c r="AR83">
        <v>0.6519974999999999</v>
      </c>
      <c r="AS83">
        <v>1.3902829716027358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623.84131358533739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8.9500204455300754</v>
      </c>
      <c r="L84">
        <v>371.20662367273508</v>
      </c>
      <c r="M84">
        <v>27.169999999999998</v>
      </c>
      <c r="N84">
        <v>34.884698122448981</v>
      </c>
      <c r="O84">
        <v>0</v>
      </c>
      <c r="P84">
        <v>37.08630879485483</v>
      </c>
      <c r="Q84">
        <v>3.1168270877192983</v>
      </c>
      <c r="R84">
        <v>12.517076621416319</v>
      </c>
      <c r="S84">
        <v>7.7970749232585597</v>
      </c>
      <c r="T84">
        <v>0</v>
      </c>
      <c r="U84">
        <v>24.730375803230285</v>
      </c>
      <c r="V84">
        <v>6.1208052631578953</v>
      </c>
      <c r="W84">
        <v>13.703591158012536</v>
      </c>
      <c r="X84">
        <v>29.040690332805067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4.8658209446609506</v>
      </c>
      <c r="AF84">
        <v>2.6204062500000003</v>
      </c>
      <c r="AG84">
        <v>12.930377460000003</v>
      </c>
      <c r="AH84">
        <v>0</v>
      </c>
      <c r="AI84">
        <v>0</v>
      </c>
      <c r="AJ84">
        <v>0</v>
      </c>
      <c r="AK84">
        <v>16.112153903388496</v>
      </c>
      <c r="AL84">
        <v>0</v>
      </c>
      <c r="AM84">
        <v>0</v>
      </c>
      <c r="AN84">
        <v>0.64444199999999996</v>
      </c>
      <c r="AO84">
        <v>0</v>
      </c>
      <c r="AP84">
        <v>0.11347961615575806</v>
      </c>
      <c r="AQ84">
        <v>8.2792807784126961</v>
      </c>
      <c r="AR84">
        <v>0.6519974999999999</v>
      </c>
      <c r="AS84">
        <v>1.3902829716027358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623.93233364938953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8.9500204455300754</v>
      </c>
      <c r="L85">
        <v>371.21636212000692</v>
      </c>
      <c r="M85">
        <v>27.169999999999998</v>
      </c>
      <c r="N85">
        <v>34.884698122448981</v>
      </c>
      <c r="O85">
        <v>0</v>
      </c>
      <c r="P85">
        <v>37.08630879485483</v>
      </c>
      <c r="Q85">
        <v>3.1168270877192983</v>
      </c>
      <c r="R85">
        <v>12.517076621416319</v>
      </c>
      <c r="S85">
        <v>7.7970749232585597</v>
      </c>
      <c r="T85">
        <v>0</v>
      </c>
      <c r="U85">
        <v>24.730375803230285</v>
      </c>
      <c r="V85">
        <v>6.1208052631578953</v>
      </c>
      <c r="W85">
        <v>13.703591158012536</v>
      </c>
      <c r="X85">
        <v>29.040690332805067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4.8658209446609506</v>
      </c>
      <c r="AF85">
        <v>2.6204062500000003</v>
      </c>
      <c r="AG85">
        <v>12.930377460000003</v>
      </c>
      <c r="AH85">
        <v>0</v>
      </c>
      <c r="AI85">
        <v>0</v>
      </c>
      <c r="AJ85">
        <v>0</v>
      </c>
      <c r="AK85">
        <v>16.112153903388496</v>
      </c>
      <c r="AL85">
        <v>0</v>
      </c>
      <c r="AM85">
        <v>0</v>
      </c>
      <c r="AN85">
        <v>0.64444199999999996</v>
      </c>
      <c r="AO85">
        <v>0</v>
      </c>
      <c r="AP85">
        <v>0.11347961615575806</v>
      </c>
      <c r="AQ85">
        <v>8.2792807784126961</v>
      </c>
      <c r="AR85">
        <v>11.40995625</v>
      </c>
      <c r="AS85">
        <v>1.7875070283972647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635.09725490345602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8.9500204455300754</v>
      </c>
      <c r="L86">
        <v>371.21636212000692</v>
      </c>
      <c r="M86">
        <v>27.169999999999998</v>
      </c>
      <c r="N86">
        <v>34.884698122448981</v>
      </c>
      <c r="O86">
        <v>0</v>
      </c>
      <c r="P86">
        <v>37.08630879485483</v>
      </c>
      <c r="Q86">
        <v>3.1168270877192983</v>
      </c>
      <c r="R86">
        <v>12.517076621416319</v>
      </c>
      <c r="S86">
        <v>7.7970749232585597</v>
      </c>
      <c r="T86">
        <v>0</v>
      </c>
      <c r="U86">
        <v>24.730375803230285</v>
      </c>
      <c r="V86">
        <v>6.1208052631578953</v>
      </c>
      <c r="W86">
        <v>13.703591158012536</v>
      </c>
      <c r="X86">
        <v>29.040690332805067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0.5682599233047545</v>
      </c>
      <c r="AF86">
        <v>2.6204062500000003</v>
      </c>
      <c r="AG86">
        <v>12.930377460000003</v>
      </c>
      <c r="AH86">
        <v>0</v>
      </c>
      <c r="AI86">
        <v>0</v>
      </c>
      <c r="AJ86">
        <v>0</v>
      </c>
      <c r="AK86">
        <v>16.112153903388496</v>
      </c>
      <c r="AL86">
        <v>0</v>
      </c>
      <c r="AM86">
        <v>0</v>
      </c>
      <c r="AN86">
        <v>0.64444199999999996</v>
      </c>
      <c r="AO86">
        <v>0</v>
      </c>
      <c r="AP86">
        <v>0.11347961615575806</v>
      </c>
      <c r="AQ86">
        <v>8.2792807784126961</v>
      </c>
      <c r="AR86">
        <v>11.40995625</v>
      </c>
      <c r="AS86">
        <v>1.7875070283972647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630.79969388209975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8.9600104922362664</v>
      </c>
      <c r="L87">
        <v>371.21636212000692</v>
      </c>
      <c r="M87">
        <v>27.169999999999998</v>
      </c>
      <c r="N87">
        <v>34.884698122448981</v>
      </c>
      <c r="O87">
        <v>0</v>
      </c>
      <c r="P87">
        <v>37.08630879485483</v>
      </c>
      <c r="Q87">
        <v>3.1158646890756305</v>
      </c>
      <c r="R87">
        <v>12.517076621416319</v>
      </c>
      <c r="S87">
        <v>7.8085597853701278</v>
      </c>
      <c r="T87">
        <v>0</v>
      </c>
      <c r="U87">
        <v>24.730375803230285</v>
      </c>
      <c r="V87">
        <v>6.1208052631578953</v>
      </c>
      <c r="W87">
        <v>13.703591158012536</v>
      </c>
      <c r="X87">
        <v>29.040690332805067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0.5682599233047545</v>
      </c>
      <c r="AF87">
        <v>2.6204062500000003</v>
      </c>
      <c r="AG87">
        <v>12.930377460000003</v>
      </c>
      <c r="AH87">
        <v>0</v>
      </c>
      <c r="AI87">
        <v>0</v>
      </c>
      <c r="AJ87">
        <v>0</v>
      </c>
      <c r="AK87">
        <v>16.112153903388496</v>
      </c>
      <c r="AL87">
        <v>0</v>
      </c>
      <c r="AM87">
        <v>0</v>
      </c>
      <c r="AN87">
        <v>0.64444199999999996</v>
      </c>
      <c r="AO87">
        <v>0</v>
      </c>
      <c r="AP87">
        <v>0.11347961615575806</v>
      </c>
      <c r="AQ87">
        <v>4.0931274999999987</v>
      </c>
      <c r="AR87">
        <v>0.97799625000000001</v>
      </c>
      <c r="AS87">
        <v>1.7875070283972647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616.20209311386122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8.9600104922362664</v>
      </c>
      <c r="L88">
        <v>356.13486113807835</v>
      </c>
      <c r="M88">
        <v>27.169999999999998</v>
      </c>
      <c r="N88">
        <v>34.884698122448981</v>
      </c>
      <c r="O88">
        <v>0</v>
      </c>
      <c r="P88">
        <v>37.08630879485483</v>
      </c>
      <c r="Q88">
        <v>3.1158646890756305</v>
      </c>
      <c r="R88">
        <v>12.517076621416319</v>
      </c>
      <c r="S88">
        <v>7.7995682631578944</v>
      </c>
      <c r="T88">
        <v>0</v>
      </c>
      <c r="U88">
        <v>24.730375803230285</v>
      </c>
      <c r="V88">
        <v>6.1208052631578953</v>
      </c>
      <c r="W88">
        <v>13.703591158012536</v>
      </c>
      <c r="X88">
        <v>29.040690332805067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0.5682599233047545</v>
      </c>
      <c r="AF88">
        <v>2.6204062500000003</v>
      </c>
      <c r="AG88">
        <v>12.930377460000003</v>
      </c>
      <c r="AH88">
        <v>0</v>
      </c>
      <c r="AI88">
        <v>0</v>
      </c>
      <c r="AJ88">
        <v>0</v>
      </c>
      <c r="AK88">
        <v>16.112153903388496</v>
      </c>
      <c r="AL88">
        <v>0</v>
      </c>
      <c r="AM88">
        <v>0</v>
      </c>
      <c r="AN88">
        <v>0.64444199999999996</v>
      </c>
      <c r="AO88">
        <v>0</v>
      </c>
      <c r="AP88">
        <v>0.11347961615575806</v>
      </c>
      <c r="AQ88">
        <v>4.0931274999999987</v>
      </c>
      <c r="AR88">
        <v>2.6079899999999996</v>
      </c>
      <c r="AS88">
        <v>1.7875070283972647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602.74159435972035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8.9600104922362664</v>
      </c>
      <c r="L89">
        <v>336.88483958624448</v>
      </c>
      <c r="M89">
        <v>27.169999999999998</v>
      </c>
      <c r="N89">
        <v>34.884698122448981</v>
      </c>
      <c r="O89">
        <v>0</v>
      </c>
      <c r="P89">
        <v>37.08630879485483</v>
      </c>
      <c r="Q89">
        <v>2.8858236544671692</v>
      </c>
      <c r="R89">
        <v>12.517076621416319</v>
      </c>
      <c r="S89">
        <v>7.7995682631578944</v>
      </c>
      <c r="T89">
        <v>0</v>
      </c>
      <c r="U89">
        <v>24.730375803230285</v>
      </c>
      <c r="V89">
        <v>6.1208052631578953</v>
      </c>
      <c r="W89">
        <v>13.703591158012536</v>
      </c>
      <c r="X89">
        <v>29.040690332805067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0.5682599233047545</v>
      </c>
      <c r="AF89">
        <v>2.6204062500000003</v>
      </c>
      <c r="AG89">
        <v>12.930377460000003</v>
      </c>
      <c r="AH89">
        <v>0</v>
      </c>
      <c r="AI89">
        <v>0</v>
      </c>
      <c r="AJ89">
        <v>0</v>
      </c>
      <c r="AK89">
        <v>16.112153903388496</v>
      </c>
      <c r="AL89">
        <v>0</v>
      </c>
      <c r="AM89">
        <v>0</v>
      </c>
      <c r="AN89">
        <v>0.64444199999999996</v>
      </c>
      <c r="AO89">
        <v>0</v>
      </c>
      <c r="AP89">
        <v>0</v>
      </c>
      <c r="AQ89">
        <v>4.0931274999999987</v>
      </c>
      <c r="AR89">
        <v>2.6079899999999996</v>
      </c>
      <c r="AS89">
        <v>2.184730471602736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583.54527560032773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8.9600104922362664</v>
      </c>
      <c r="L90">
        <v>371.21636212000692</v>
      </c>
      <c r="M90">
        <v>27.169999999999998</v>
      </c>
      <c r="N90">
        <v>34.884698122448981</v>
      </c>
      <c r="O90">
        <v>0</v>
      </c>
      <c r="P90">
        <v>37.08630879485483</v>
      </c>
      <c r="Q90">
        <v>3.1158646890756305</v>
      </c>
      <c r="R90">
        <v>12.517076621416319</v>
      </c>
      <c r="S90">
        <v>7.7995682631578944</v>
      </c>
      <c r="T90">
        <v>0</v>
      </c>
      <c r="U90">
        <v>24.730375803230285</v>
      </c>
      <c r="V90">
        <v>6.1208052631578953</v>
      </c>
      <c r="W90">
        <v>13.703591158012536</v>
      </c>
      <c r="X90">
        <v>29.040690332805067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0.5682599233047545</v>
      </c>
      <c r="AF90">
        <v>2.6204062500000003</v>
      </c>
      <c r="AG90">
        <v>12.930377460000003</v>
      </c>
      <c r="AH90">
        <v>0</v>
      </c>
      <c r="AI90">
        <v>0</v>
      </c>
      <c r="AJ90">
        <v>0</v>
      </c>
      <c r="AK90">
        <v>16.112153903388496</v>
      </c>
      <c r="AL90">
        <v>0</v>
      </c>
      <c r="AM90">
        <v>0</v>
      </c>
      <c r="AN90">
        <v>0.64444199999999996</v>
      </c>
      <c r="AO90">
        <v>0</v>
      </c>
      <c r="AP90">
        <v>0</v>
      </c>
      <c r="AQ90">
        <v>4.0931274999999987</v>
      </c>
      <c r="AR90">
        <v>2.6079899999999996</v>
      </c>
      <c r="AS90">
        <v>2.184730471602736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618.10683916869857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8.9600104922362664</v>
      </c>
      <c r="L91">
        <v>329.99645795102879</v>
      </c>
      <c r="M91">
        <v>27.169999999999998</v>
      </c>
      <c r="N91">
        <v>34.884698122448981</v>
      </c>
      <c r="O91">
        <v>0</v>
      </c>
      <c r="P91">
        <v>37.08630879485483</v>
      </c>
      <c r="Q91">
        <v>3.1158646890756305</v>
      </c>
      <c r="R91">
        <v>12.517282378796246</v>
      </c>
      <c r="S91">
        <v>7.7995682631578944</v>
      </c>
      <c r="T91">
        <v>0</v>
      </c>
      <c r="U91">
        <v>24.730375803230285</v>
      </c>
      <c r="V91">
        <v>6.1208052631578953</v>
      </c>
      <c r="W91">
        <v>13.703591158012536</v>
      </c>
      <c r="X91">
        <v>29.040690332805067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0.5682599233047545</v>
      </c>
      <c r="AF91">
        <v>2.6204062500000003</v>
      </c>
      <c r="AG91">
        <v>12.930377460000003</v>
      </c>
      <c r="AH91">
        <v>0</v>
      </c>
      <c r="AI91">
        <v>0</v>
      </c>
      <c r="AJ91">
        <v>0</v>
      </c>
      <c r="AK91">
        <v>16.112153903388496</v>
      </c>
      <c r="AL91">
        <v>0</v>
      </c>
      <c r="AM91">
        <v>0</v>
      </c>
      <c r="AN91">
        <v>0.64444199999999996</v>
      </c>
      <c r="AO91">
        <v>0</v>
      </c>
      <c r="AP91">
        <v>0</v>
      </c>
      <c r="AQ91">
        <v>0</v>
      </c>
      <c r="AR91">
        <v>2.6079899999999996</v>
      </c>
      <c r="AS91">
        <v>2.184730471602736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572.79401325710035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8.9600104922362664</v>
      </c>
      <c r="L92">
        <v>268.79746560512103</v>
      </c>
      <c r="M92">
        <v>27.169999999999998</v>
      </c>
      <c r="N92">
        <v>34.884698122448981</v>
      </c>
      <c r="O92">
        <v>0</v>
      </c>
      <c r="P92">
        <v>37.08630879485483</v>
      </c>
      <c r="Q92">
        <v>3.1158646890756305</v>
      </c>
      <c r="R92">
        <v>12.517282378796246</v>
      </c>
      <c r="S92">
        <v>7.7995682631578944</v>
      </c>
      <c r="T92">
        <v>0</v>
      </c>
      <c r="U92">
        <v>24.730375803230285</v>
      </c>
      <c r="V92">
        <v>6.1208052631578953</v>
      </c>
      <c r="W92">
        <v>13.703591158012536</v>
      </c>
      <c r="X92">
        <v>29.040690332805067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0.5682599233047545</v>
      </c>
      <c r="AF92">
        <v>2.6204062500000003</v>
      </c>
      <c r="AG92">
        <v>12.930377460000003</v>
      </c>
      <c r="AH92">
        <v>0</v>
      </c>
      <c r="AI92">
        <v>0</v>
      </c>
      <c r="AJ92">
        <v>0</v>
      </c>
      <c r="AK92">
        <v>16.112153903388496</v>
      </c>
      <c r="AL92">
        <v>0</v>
      </c>
      <c r="AM92">
        <v>0</v>
      </c>
      <c r="AN92">
        <v>0.64444199999999996</v>
      </c>
      <c r="AO92">
        <v>0</v>
      </c>
      <c r="AP92">
        <v>0</v>
      </c>
      <c r="AQ92">
        <v>0</v>
      </c>
      <c r="AR92">
        <v>2.6079899999999996</v>
      </c>
      <c r="AS92">
        <v>2.184730471602736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511.59502091119265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8.9600104922362664</v>
      </c>
      <c r="L93">
        <v>205.02113686240483</v>
      </c>
      <c r="M93">
        <v>27.169999999999998</v>
      </c>
      <c r="N93">
        <v>34.884698122448981</v>
      </c>
      <c r="O93">
        <v>0</v>
      </c>
      <c r="P93">
        <v>37.08630879485483</v>
      </c>
      <c r="Q93">
        <v>3.1158646890756305</v>
      </c>
      <c r="R93">
        <v>12.517282378796246</v>
      </c>
      <c r="S93">
        <v>7.7995682631578944</v>
      </c>
      <c r="T93">
        <v>0</v>
      </c>
      <c r="U93">
        <v>24.730375803230285</v>
      </c>
      <c r="V93">
        <v>6.1208052631578953</v>
      </c>
      <c r="W93">
        <v>13.703591158012536</v>
      </c>
      <c r="X93">
        <v>29.040690332805067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0.5682599233047545</v>
      </c>
      <c r="AF93">
        <v>2.6204062500000003</v>
      </c>
      <c r="AG93">
        <v>12.930377460000003</v>
      </c>
      <c r="AH93">
        <v>0</v>
      </c>
      <c r="AI93">
        <v>0</v>
      </c>
      <c r="AJ93">
        <v>0</v>
      </c>
      <c r="AK93">
        <v>16.112153903388496</v>
      </c>
      <c r="AL93">
        <v>0</v>
      </c>
      <c r="AM93">
        <v>0</v>
      </c>
      <c r="AN93">
        <v>0.64444199999999996</v>
      </c>
      <c r="AO93">
        <v>0</v>
      </c>
      <c r="AP93">
        <v>0</v>
      </c>
      <c r="AQ93">
        <v>0</v>
      </c>
      <c r="AR93">
        <v>2.6079899999999996</v>
      </c>
      <c r="AS93">
        <v>2.184730471602736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447.8186921684765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8.9600104922362664</v>
      </c>
      <c r="L94">
        <v>205.02113686240483</v>
      </c>
      <c r="M94">
        <v>27.169999999999998</v>
      </c>
      <c r="N94">
        <v>34.884698122448981</v>
      </c>
      <c r="O94">
        <v>0</v>
      </c>
      <c r="P94">
        <v>37.08630879485483</v>
      </c>
      <c r="Q94">
        <v>3.1158646890756305</v>
      </c>
      <c r="R94">
        <v>12.517282378796246</v>
      </c>
      <c r="S94">
        <v>7.7995682631578944</v>
      </c>
      <c r="T94">
        <v>0</v>
      </c>
      <c r="U94">
        <v>24.730375803230285</v>
      </c>
      <c r="V94">
        <v>6.1208052631578953</v>
      </c>
      <c r="W94">
        <v>13.703591158012536</v>
      </c>
      <c r="X94">
        <v>29.040690332805067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0.5682599233047545</v>
      </c>
      <c r="AF94">
        <v>2.6204062500000003</v>
      </c>
      <c r="AG94">
        <v>12.930377460000003</v>
      </c>
      <c r="AH94">
        <v>0</v>
      </c>
      <c r="AI94">
        <v>0</v>
      </c>
      <c r="AJ94">
        <v>0</v>
      </c>
      <c r="AK94">
        <v>16.112153903388496</v>
      </c>
      <c r="AL94">
        <v>0</v>
      </c>
      <c r="AM94">
        <v>0</v>
      </c>
      <c r="AN94">
        <v>0.64444199999999996</v>
      </c>
      <c r="AO94">
        <v>0</v>
      </c>
      <c r="AP94">
        <v>0</v>
      </c>
      <c r="AQ94">
        <v>0</v>
      </c>
      <c r="AR94">
        <v>2.6079899999999996</v>
      </c>
      <c r="AS94">
        <v>2.184730471602736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447.8186921684765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9.2300034374488167</v>
      </c>
      <c r="L95">
        <v>205.02113686240483</v>
      </c>
      <c r="M95">
        <v>27.169999999999998</v>
      </c>
      <c r="N95">
        <v>34.884698122448981</v>
      </c>
      <c r="O95">
        <v>0</v>
      </c>
      <c r="P95">
        <v>37.08630879485483</v>
      </c>
      <c r="Q95">
        <v>3.1158646890756305</v>
      </c>
      <c r="R95">
        <v>12.517282378796246</v>
      </c>
      <c r="S95">
        <v>7.7995682631578944</v>
      </c>
      <c r="T95">
        <v>0</v>
      </c>
      <c r="U95">
        <v>25.699752927531197</v>
      </c>
      <c r="V95">
        <v>6.1207501046707939</v>
      </c>
      <c r="W95">
        <v>13.716377877697843</v>
      </c>
      <c r="X95">
        <v>29.040690332805067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0.5682599233047545</v>
      </c>
      <c r="AF95">
        <v>0</v>
      </c>
      <c r="AG95">
        <v>12.930377460000003</v>
      </c>
      <c r="AH95">
        <v>0</v>
      </c>
      <c r="AI95">
        <v>0</v>
      </c>
      <c r="AJ95">
        <v>0</v>
      </c>
      <c r="AK95">
        <v>16.112153903388496</v>
      </c>
      <c r="AL95">
        <v>0</v>
      </c>
      <c r="AM95">
        <v>0</v>
      </c>
      <c r="AN95">
        <v>0.64444199999999996</v>
      </c>
      <c r="AO95">
        <v>0</v>
      </c>
      <c r="AP95">
        <v>0</v>
      </c>
      <c r="AQ95">
        <v>0</v>
      </c>
      <c r="AR95">
        <v>3.2599874999999998</v>
      </c>
      <c r="AS95">
        <v>1.3902829716027358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446.30793754918818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8.9601022263721486</v>
      </c>
      <c r="L96">
        <v>205.02113686240483</v>
      </c>
      <c r="M96">
        <v>27.169999999999998</v>
      </c>
      <c r="N96">
        <v>34.884698122448981</v>
      </c>
      <c r="O96">
        <v>0</v>
      </c>
      <c r="P96">
        <v>37.08630879485483</v>
      </c>
      <c r="Q96">
        <v>3.1158646890756305</v>
      </c>
      <c r="R96">
        <v>12.517282378796246</v>
      </c>
      <c r="S96">
        <v>7.7995682631578944</v>
      </c>
      <c r="T96">
        <v>0</v>
      </c>
      <c r="U96">
        <v>25.699752927531197</v>
      </c>
      <c r="V96">
        <v>6.1207501046707939</v>
      </c>
      <c r="W96">
        <v>13.706337184366161</v>
      </c>
      <c r="X96">
        <v>29.040690332805067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0.5682599233047545</v>
      </c>
      <c r="AF96">
        <v>0</v>
      </c>
      <c r="AG96">
        <v>12.930377460000003</v>
      </c>
      <c r="AH96">
        <v>0</v>
      </c>
      <c r="AI96">
        <v>0</v>
      </c>
      <c r="AJ96">
        <v>0</v>
      </c>
      <c r="AK96">
        <v>16.112153903388496</v>
      </c>
      <c r="AL96">
        <v>0</v>
      </c>
      <c r="AM96">
        <v>0</v>
      </c>
      <c r="AN96">
        <v>0.64444199999999996</v>
      </c>
      <c r="AO96">
        <v>0</v>
      </c>
      <c r="AP96">
        <v>0</v>
      </c>
      <c r="AQ96">
        <v>0</v>
      </c>
      <c r="AR96">
        <v>3.2599874999999998</v>
      </c>
      <c r="AS96">
        <v>1.3902829716027358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446.02799564477982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8.9600587317444376</v>
      </c>
      <c r="L97">
        <v>205.01559910702787</v>
      </c>
      <c r="M97">
        <v>27.169999999999998</v>
      </c>
      <c r="N97">
        <v>34.884698122448981</v>
      </c>
      <c r="O97">
        <v>0</v>
      </c>
      <c r="P97">
        <v>37.08630879485483</v>
      </c>
      <c r="Q97">
        <v>3.1203179016393441</v>
      </c>
      <c r="R97">
        <v>12.517282378796246</v>
      </c>
      <c r="S97">
        <v>7.790161479325354</v>
      </c>
      <c r="T97">
        <v>0</v>
      </c>
      <c r="U97">
        <v>25.699752927531197</v>
      </c>
      <c r="V97">
        <v>6.1207501046707939</v>
      </c>
      <c r="W97">
        <v>13.706337184366161</v>
      </c>
      <c r="X97">
        <v>29.040690332805067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0.5682599233047545</v>
      </c>
      <c r="AF97">
        <v>0</v>
      </c>
      <c r="AG97">
        <v>12.930377460000003</v>
      </c>
      <c r="AH97">
        <v>0</v>
      </c>
      <c r="AI97">
        <v>0</v>
      </c>
      <c r="AJ97">
        <v>0</v>
      </c>
      <c r="AK97">
        <v>16.112153903388496</v>
      </c>
      <c r="AL97">
        <v>0</v>
      </c>
      <c r="AM97">
        <v>0</v>
      </c>
      <c r="AN97">
        <v>0.64444199999999996</v>
      </c>
      <c r="AO97">
        <v>0</v>
      </c>
      <c r="AP97">
        <v>0</v>
      </c>
      <c r="AQ97">
        <v>0</v>
      </c>
      <c r="AR97">
        <v>2.6079899999999996</v>
      </c>
      <c r="AS97">
        <v>2.184730471602736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446.15991082350632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8.9600587317444376</v>
      </c>
      <c r="L98">
        <v>205.01559910702787</v>
      </c>
      <c r="M98">
        <v>27.169999999999998</v>
      </c>
      <c r="N98">
        <v>34.884698122448981</v>
      </c>
      <c r="O98">
        <v>0</v>
      </c>
      <c r="P98">
        <v>37.08630879485483</v>
      </c>
      <c r="Q98">
        <v>3.1203179016393441</v>
      </c>
      <c r="R98">
        <v>12.517282378796246</v>
      </c>
      <c r="S98">
        <v>7.790161479325354</v>
      </c>
      <c r="T98">
        <v>0</v>
      </c>
      <c r="U98">
        <v>25.699752927531197</v>
      </c>
      <c r="V98">
        <v>6.1207501046707939</v>
      </c>
      <c r="W98">
        <v>13.706337184366161</v>
      </c>
      <c r="X98">
        <v>29.040690332805067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0.5682599233047545</v>
      </c>
      <c r="AF98">
        <v>0</v>
      </c>
      <c r="AG98">
        <v>12.930377460000003</v>
      </c>
      <c r="AH98">
        <v>0</v>
      </c>
      <c r="AI98">
        <v>0</v>
      </c>
      <c r="AJ98">
        <v>0</v>
      </c>
      <c r="AK98">
        <v>16.112153903388496</v>
      </c>
      <c r="AL98">
        <v>0</v>
      </c>
      <c r="AM98">
        <v>0</v>
      </c>
      <c r="AN98">
        <v>0.64444199999999996</v>
      </c>
      <c r="AO98">
        <v>0</v>
      </c>
      <c r="AP98">
        <v>0</v>
      </c>
      <c r="AQ98">
        <v>0</v>
      </c>
      <c r="AR98">
        <v>2.6079899999999996</v>
      </c>
      <c r="AS98">
        <v>2.184730471602736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446.15991082350632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0.16233060263555044</v>
      </c>
      <c r="L99">
        <f t="shared" si="2"/>
        <v>6.8337956309003891</v>
      </c>
      <c r="M99">
        <f t="shared" si="2"/>
        <v>0.65205720392758471</v>
      </c>
      <c r="N99">
        <f t="shared" si="2"/>
        <v>0.83723275493877347</v>
      </c>
      <c r="O99">
        <f t="shared" si="2"/>
        <v>0</v>
      </c>
      <c r="P99">
        <f t="shared" si="2"/>
        <v>0.89007015852337024</v>
      </c>
      <c r="Q99">
        <f t="shared" si="2"/>
        <v>7.2840047952945977E-2</v>
      </c>
      <c r="R99">
        <f t="shared" si="2"/>
        <v>0.25649950651503967</v>
      </c>
      <c r="S99">
        <f t="shared" si="2"/>
        <v>0.1550647745819721</v>
      </c>
      <c r="T99">
        <f t="shared" si="2"/>
        <v>0</v>
      </c>
      <c r="U99">
        <f t="shared" si="2"/>
        <v>0.51552123185787924</v>
      </c>
      <c r="V99">
        <f t="shared" si="2"/>
        <v>0.14119039897785701</v>
      </c>
      <c r="W99">
        <f t="shared" si="2"/>
        <v>0.3120738784943996</v>
      </c>
      <c r="X99">
        <f t="shared" si="2"/>
        <v>0.68051919926979854</v>
      </c>
      <c r="Y99">
        <f t="shared" si="2"/>
        <v>0</v>
      </c>
      <c r="Z99">
        <f t="shared" si="2"/>
        <v>1.4604975000000003E-2</v>
      </c>
      <c r="AA99">
        <f t="shared" si="2"/>
        <v>2.4910771642088599E-2</v>
      </c>
      <c r="AB99">
        <f t="shared" si="2"/>
        <v>3.014667432670667E-2</v>
      </c>
      <c r="AC99">
        <f t="shared" si="2"/>
        <v>0</v>
      </c>
      <c r="AD99">
        <f t="shared" si="2"/>
        <v>2.5941733125000001E-2</v>
      </c>
      <c r="AE99">
        <f t="shared" si="2"/>
        <v>7.0136920951519965E-2</v>
      </c>
      <c r="AF99">
        <f t="shared" si="2"/>
        <v>8.152374999999995E-2</v>
      </c>
      <c r="AG99">
        <f t="shared" si="2"/>
        <v>0.31032905904000058</v>
      </c>
      <c r="AH99">
        <f t="shared" si="2"/>
        <v>0.15839777730782467</v>
      </c>
      <c r="AI99">
        <f t="shared" si="2"/>
        <v>0</v>
      </c>
      <c r="AJ99">
        <f t="shared" si="2"/>
        <v>0</v>
      </c>
      <c r="AK99">
        <f t="shared" si="2"/>
        <v>0.38669169368132311</v>
      </c>
      <c r="AL99">
        <f t="shared" si="2"/>
        <v>0</v>
      </c>
      <c r="AM99">
        <f t="shared" si="2"/>
        <v>1.4171751585333835E-2</v>
      </c>
      <c r="AN99">
        <f t="shared" si="2"/>
        <v>1.5466607999999984E-2</v>
      </c>
      <c r="AO99">
        <f t="shared" si="2"/>
        <v>0</v>
      </c>
      <c r="AP99">
        <f t="shared" si="2"/>
        <v>3.4232986349627165E-3</v>
      </c>
      <c r="AQ99">
        <f t="shared" si="2"/>
        <v>0.14325946273011914</v>
      </c>
      <c r="AR99">
        <f t="shared" si="2"/>
        <v>5.6234784374999923E-2</v>
      </c>
      <c r="AS99">
        <f t="shared" si="2"/>
        <v>5.1599362363849301E-2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12.89603401133931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18.711476000000001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18.711476000000001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17.293263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17.293263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18.818476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18.818476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16.225695999999999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16.225695999999999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16.577551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16.577551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14.482251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14.482251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13.885337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13.885337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14.706636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14.706636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13.111940000000001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13.111940000000001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12.870512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12.870512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13.450483999999999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13.450483999999999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15.187173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15.187173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16.478318999999999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16.478318999999999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15.882614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15.882614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15.790238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15.790238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16.082695000000001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16.082695000000001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17.683340999999999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17.683340999999999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18.039128999999999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18.039128999999999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18.450483999999999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18.450483999999999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15.971360000000001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15.971360000000001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17.794172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17.794172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16.410751000000001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16.410751000000001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17.766034999999999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17.766034999999999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18.896532000000001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18.896532000000001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17.089652999999998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17.089652999999998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18.923943999999999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18.923943999999999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18.141186999999999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18.141186999999999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0.44324281225000001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0.44324281225000001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269.98</v>
      </c>
      <c r="L3" s="200">
        <v>3.33</v>
      </c>
      <c r="M3" s="200">
        <v>61.16</v>
      </c>
      <c r="N3" s="200">
        <v>49.93</v>
      </c>
      <c r="O3" s="200">
        <v>35.270000000000003</v>
      </c>
      <c r="P3" s="200">
        <v>23.89</v>
      </c>
      <c r="Q3" s="200">
        <v>2.4700000000000002</v>
      </c>
      <c r="R3" s="200">
        <v>9.92</v>
      </c>
      <c r="S3" s="200">
        <v>6.18</v>
      </c>
      <c r="T3" s="200">
        <v>0</v>
      </c>
      <c r="U3" s="200">
        <v>49.82</v>
      </c>
      <c r="V3" s="200">
        <v>4.8499999999999996</v>
      </c>
      <c r="W3" s="200">
        <v>19.62</v>
      </c>
      <c r="X3" s="200">
        <v>41.57</v>
      </c>
      <c r="Y3" s="200">
        <v>0</v>
      </c>
      <c r="Z3">
        <v>0</v>
      </c>
      <c r="AA3" s="200">
        <v>15.23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134.61000000000001</v>
      </c>
      <c r="AJ3" s="200">
        <v>0</v>
      </c>
      <c r="AK3" s="200">
        <v>0</v>
      </c>
      <c r="AL3" s="200">
        <v>0</v>
      </c>
      <c r="AM3" s="200">
        <v>139</v>
      </c>
      <c r="AN3" s="200">
        <v>0</v>
      </c>
      <c r="AO3">
        <v>0</v>
      </c>
      <c r="AP3" s="200">
        <v>117.65</v>
      </c>
      <c r="AQ3" s="200">
        <v>14.44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269.98</v>
      </c>
      <c r="L4" s="200">
        <v>3.33</v>
      </c>
      <c r="M4" s="200">
        <v>61.38</v>
      </c>
      <c r="N4" s="200">
        <v>49.93</v>
      </c>
      <c r="O4" s="200">
        <v>35.270000000000003</v>
      </c>
      <c r="P4" s="200">
        <v>23.89</v>
      </c>
      <c r="Q4" s="200">
        <v>2.4700000000000002</v>
      </c>
      <c r="R4" s="200">
        <v>9.92</v>
      </c>
      <c r="S4" s="200">
        <v>6.18</v>
      </c>
      <c r="T4" s="200">
        <v>0</v>
      </c>
      <c r="U4" s="200">
        <v>49.82</v>
      </c>
      <c r="V4" s="200">
        <v>4.8499999999999996</v>
      </c>
      <c r="W4" s="200">
        <v>19.62</v>
      </c>
      <c r="X4" s="200">
        <v>41.57</v>
      </c>
      <c r="Y4" s="200">
        <v>0</v>
      </c>
      <c r="Z4">
        <v>0</v>
      </c>
      <c r="AA4" s="200">
        <v>15.23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134.61000000000001</v>
      </c>
      <c r="AJ4" s="200">
        <v>0</v>
      </c>
      <c r="AK4" s="200">
        <v>0</v>
      </c>
      <c r="AL4" s="200">
        <v>0</v>
      </c>
      <c r="AM4" s="200">
        <v>139</v>
      </c>
      <c r="AN4" s="200">
        <v>0</v>
      </c>
      <c r="AO4">
        <v>0</v>
      </c>
      <c r="AP4" s="200">
        <v>63.55</v>
      </c>
      <c r="AQ4" s="200">
        <v>14.44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269.98</v>
      </c>
      <c r="L5" s="200">
        <v>3.33</v>
      </c>
      <c r="M5" s="200">
        <v>61.38</v>
      </c>
      <c r="N5" s="200">
        <v>49.93</v>
      </c>
      <c r="O5" s="200">
        <v>35.270000000000003</v>
      </c>
      <c r="P5" s="200">
        <v>23.89</v>
      </c>
      <c r="Q5" s="200">
        <v>2.4700000000000002</v>
      </c>
      <c r="R5" s="200">
        <v>9.92</v>
      </c>
      <c r="S5" s="200">
        <v>6.18</v>
      </c>
      <c r="T5" s="200">
        <v>0</v>
      </c>
      <c r="U5" s="200">
        <v>49.82</v>
      </c>
      <c r="V5" s="200">
        <v>4.8499999999999996</v>
      </c>
      <c r="W5" s="200">
        <v>10.86</v>
      </c>
      <c r="X5" s="200">
        <v>36.58</v>
      </c>
      <c r="Y5" s="200">
        <v>0</v>
      </c>
      <c r="Z5">
        <v>0</v>
      </c>
      <c r="AA5" s="200">
        <v>15.23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134.61000000000001</v>
      </c>
      <c r="AJ5" s="200">
        <v>0</v>
      </c>
      <c r="AK5" s="200">
        <v>0</v>
      </c>
      <c r="AL5" s="200">
        <v>0</v>
      </c>
      <c r="AM5" s="200">
        <v>139</v>
      </c>
      <c r="AN5" s="200">
        <v>0</v>
      </c>
      <c r="AO5">
        <v>0</v>
      </c>
      <c r="AP5" s="200">
        <v>57.75</v>
      </c>
      <c r="AQ5" s="200">
        <v>14.44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269.98</v>
      </c>
      <c r="L6" s="200">
        <v>3.33</v>
      </c>
      <c r="M6" s="200">
        <v>61.38</v>
      </c>
      <c r="N6" s="200">
        <v>49.93</v>
      </c>
      <c r="O6" s="200">
        <v>35.270000000000003</v>
      </c>
      <c r="P6" s="200">
        <v>23.89</v>
      </c>
      <c r="Q6" s="200">
        <v>2.4700000000000002</v>
      </c>
      <c r="R6" s="200">
        <v>9.92</v>
      </c>
      <c r="S6" s="200">
        <v>6.18</v>
      </c>
      <c r="T6" s="200">
        <v>0</v>
      </c>
      <c r="U6" s="200">
        <v>49.82</v>
      </c>
      <c r="V6" s="200">
        <v>4.8499999999999996</v>
      </c>
      <c r="W6" s="200">
        <v>10.86</v>
      </c>
      <c r="X6" s="200">
        <v>35.61</v>
      </c>
      <c r="Y6" s="200">
        <v>0</v>
      </c>
      <c r="Z6">
        <v>0</v>
      </c>
      <c r="AA6" s="200">
        <v>15.23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134.61000000000001</v>
      </c>
      <c r="AJ6" s="200">
        <v>0</v>
      </c>
      <c r="AK6" s="200">
        <v>0</v>
      </c>
      <c r="AL6" s="200">
        <v>0</v>
      </c>
      <c r="AM6" s="200">
        <v>139</v>
      </c>
      <c r="AN6" s="200">
        <v>0</v>
      </c>
      <c r="AO6">
        <v>0</v>
      </c>
      <c r="AP6" s="200">
        <v>57.75</v>
      </c>
      <c r="AQ6" s="200">
        <v>14.44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269.98</v>
      </c>
      <c r="L7" s="200">
        <v>3.33</v>
      </c>
      <c r="M7" s="200">
        <v>61.38</v>
      </c>
      <c r="N7" s="200">
        <v>49.93</v>
      </c>
      <c r="O7" s="200">
        <v>35.270000000000003</v>
      </c>
      <c r="P7" s="200">
        <v>23.89</v>
      </c>
      <c r="Q7" s="200">
        <v>2.4700000000000002</v>
      </c>
      <c r="R7" s="200">
        <v>9.92</v>
      </c>
      <c r="S7" s="200">
        <v>6.18</v>
      </c>
      <c r="T7" s="200">
        <v>0</v>
      </c>
      <c r="U7" s="200">
        <v>49.82</v>
      </c>
      <c r="V7" s="200">
        <v>4.8499999999999996</v>
      </c>
      <c r="W7" s="200">
        <v>10.86</v>
      </c>
      <c r="X7" s="200">
        <v>38.5</v>
      </c>
      <c r="Y7" s="200">
        <v>0</v>
      </c>
      <c r="Z7">
        <v>0</v>
      </c>
      <c r="AA7" s="200">
        <v>15.23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134.61000000000001</v>
      </c>
      <c r="AJ7" s="200">
        <v>0</v>
      </c>
      <c r="AK7" s="200">
        <v>0</v>
      </c>
      <c r="AL7" s="200">
        <v>0</v>
      </c>
      <c r="AM7" s="200">
        <v>139</v>
      </c>
      <c r="AN7" s="200">
        <v>0</v>
      </c>
      <c r="AO7">
        <v>0</v>
      </c>
      <c r="AP7" s="200">
        <v>57.75</v>
      </c>
      <c r="AQ7" s="200">
        <v>14.44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269.98</v>
      </c>
      <c r="L8" s="200">
        <v>3.33</v>
      </c>
      <c r="M8" s="200">
        <v>61.38</v>
      </c>
      <c r="N8" s="200">
        <v>49.93</v>
      </c>
      <c r="O8" s="200">
        <v>35.270000000000003</v>
      </c>
      <c r="P8" s="200">
        <v>23.89</v>
      </c>
      <c r="Q8" s="200">
        <v>2.4700000000000002</v>
      </c>
      <c r="R8" s="200">
        <v>9.92</v>
      </c>
      <c r="S8" s="200">
        <v>6.18</v>
      </c>
      <c r="T8" s="200">
        <v>0</v>
      </c>
      <c r="U8" s="200">
        <v>49.82</v>
      </c>
      <c r="V8" s="200">
        <v>4.8499999999999996</v>
      </c>
      <c r="W8" s="200">
        <v>10.86</v>
      </c>
      <c r="X8" s="200">
        <v>27.91</v>
      </c>
      <c r="Y8" s="200">
        <v>0</v>
      </c>
      <c r="Z8">
        <v>0</v>
      </c>
      <c r="AA8" s="200">
        <v>15.23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134.61000000000001</v>
      </c>
      <c r="AJ8" s="200">
        <v>0</v>
      </c>
      <c r="AK8" s="200">
        <v>0</v>
      </c>
      <c r="AL8" s="200">
        <v>0</v>
      </c>
      <c r="AM8" s="200">
        <v>139</v>
      </c>
      <c r="AN8" s="200">
        <v>0</v>
      </c>
      <c r="AO8">
        <v>0</v>
      </c>
      <c r="AP8" s="200">
        <v>57.75</v>
      </c>
      <c r="AQ8" s="200">
        <v>14.44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269.98</v>
      </c>
      <c r="L9" s="200">
        <v>3.33</v>
      </c>
      <c r="M9" s="200">
        <v>61.38</v>
      </c>
      <c r="N9" s="200">
        <v>49.93</v>
      </c>
      <c r="O9" s="200">
        <v>35.270000000000003</v>
      </c>
      <c r="P9" s="200">
        <v>23.89</v>
      </c>
      <c r="Q9" s="200">
        <v>2.4700000000000002</v>
      </c>
      <c r="R9" s="200">
        <v>9.92</v>
      </c>
      <c r="S9" s="200">
        <v>6.18</v>
      </c>
      <c r="T9" s="200">
        <v>0</v>
      </c>
      <c r="U9" s="200">
        <v>49.82</v>
      </c>
      <c r="V9" s="200">
        <v>4.8499999999999996</v>
      </c>
      <c r="W9" s="200">
        <v>10.86</v>
      </c>
      <c r="X9" s="200">
        <v>28.88</v>
      </c>
      <c r="Y9" s="200">
        <v>0</v>
      </c>
      <c r="Z9">
        <v>0</v>
      </c>
      <c r="AA9" s="200">
        <v>15.23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134.61000000000001</v>
      </c>
      <c r="AJ9" s="200">
        <v>0</v>
      </c>
      <c r="AK9" s="200">
        <v>0</v>
      </c>
      <c r="AL9" s="200">
        <v>0</v>
      </c>
      <c r="AM9" s="200">
        <v>139</v>
      </c>
      <c r="AN9" s="200">
        <v>0</v>
      </c>
      <c r="AO9">
        <v>0</v>
      </c>
      <c r="AP9" s="200">
        <v>57.75</v>
      </c>
      <c r="AQ9" s="200">
        <v>14.44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269.98</v>
      </c>
      <c r="L10" s="200">
        <v>3.33</v>
      </c>
      <c r="M10" s="200">
        <v>61.38</v>
      </c>
      <c r="N10" s="200">
        <v>49.93</v>
      </c>
      <c r="O10" s="200">
        <v>35.270000000000003</v>
      </c>
      <c r="P10" s="200">
        <v>23.89</v>
      </c>
      <c r="Q10" s="200">
        <v>2.4700000000000002</v>
      </c>
      <c r="R10" s="200">
        <v>9.92</v>
      </c>
      <c r="S10" s="200">
        <v>6.18</v>
      </c>
      <c r="T10" s="200">
        <v>0</v>
      </c>
      <c r="U10" s="200">
        <v>49.82</v>
      </c>
      <c r="V10" s="200">
        <v>4.8499999999999996</v>
      </c>
      <c r="W10" s="200">
        <v>10.86</v>
      </c>
      <c r="X10" s="200">
        <v>28.88</v>
      </c>
      <c r="Y10" s="200">
        <v>0</v>
      </c>
      <c r="Z10">
        <v>0</v>
      </c>
      <c r="AA10" s="200">
        <v>15.23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134.61000000000001</v>
      </c>
      <c r="AJ10" s="200">
        <v>0</v>
      </c>
      <c r="AK10" s="200">
        <v>0</v>
      </c>
      <c r="AL10" s="200">
        <v>0</v>
      </c>
      <c r="AM10" s="200">
        <v>139</v>
      </c>
      <c r="AN10" s="200">
        <v>0</v>
      </c>
      <c r="AO10">
        <v>0</v>
      </c>
      <c r="AP10" s="200">
        <v>57.75</v>
      </c>
      <c r="AQ10" s="200">
        <v>14.44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269.98</v>
      </c>
      <c r="L11" s="200">
        <v>3.33</v>
      </c>
      <c r="M11" s="200">
        <v>61.38</v>
      </c>
      <c r="N11" s="200">
        <v>49.93</v>
      </c>
      <c r="O11" s="200">
        <v>35.270000000000003</v>
      </c>
      <c r="P11" s="200">
        <v>23.89</v>
      </c>
      <c r="Q11" s="200">
        <v>2.4700000000000002</v>
      </c>
      <c r="R11" s="200">
        <v>9.92</v>
      </c>
      <c r="S11" s="200">
        <v>6.18</v>
      </c>
      <c r="T11" s="200">
        <v>0</v>
      </c>
      <c r="U11" s="200">
        <v>49.82</v>
      </c>
      <c r="V11" s="200">
        <v>4.8499999999999996</v>
      </c>
      <c r="W11" s="200">
        <v>11.25</v>
      </c>
      <c r="X11" s="200">
        <v>28.87</v>
      </c>
      <c r="Y11" s="200">
        <v>0</v>
      </c>
      <c r="Z11">
        <v>0</v>
      </c>
      <c r="AA11" s="200">
        <v>0</v>
      </c>
      <c r="AB11" s="200">
        <v>11.48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134.61000000000001</v>
      </c>
      <c r="AJ11" s="200">
        <v>0</v>
      </c>
      <c r="AK11" s="200">
        <v>0</v>
      </c>
      <c r="AL11" s="200">
        <v>0</v>
      </c>
      <c r="AM11" s="200">
        <v>139</v>
      </c>
      <c r="AN11" s="200">
        <v>0</v>
      </c>
      <c r="AO11">
        <v>0</v>
      </c>
      <c r="AP11" s="200">
        <v>57.75</v>
      </c>
      <c r="AQ11" s="200">
        <v>14.44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269.98</v>
      </c>
      <c r="L12" s="200">
        <v>3.33</v>
      </c>
      <c r="M12" s="200">
        <v>61.38</v>
      </c>
      <c r="N12" s="200">
        <v>49.93</v>
      </c>
      <c r="O12" s="200">
        <v>35.270000000000003</v>
      </c>
      <c r="P12" s="200">
        <v>23.89</v>
      </c>
      <c r="Q12" s="200">
        <v>2.4700000000000002</v>
      </c>
      <c r="R12" s="200">
        <v>9.92</v>
      </c>
      <c r="S12" s="200">
        <v>6.18</v>
      </c>
      <c r="T12" s="200">
        <v>0</v>
      </c>
      <c r="U12" s="200">
        <v>49.82</v>
      </c>
      <c r="V12" s="200">
        <v>4.8499999999999996</v>
      </c>
      <c r="W12" s="200">
        <v>11.25</v>
      </c>
      <c r="X12" s="200">
        <v>25.99</v>
      </c>
      <c r="Y12" s="200">
        <v>0</v>
      </c>
      <c r="Z12">
        <v>0</v>
      </c>
      <c r="AA12" s="200">
        <v>0</v>
      </c>
      <c r="AB12" s="200">
        <v>11.48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134.61000000000001</v>
      </c>
      <c r="AJ12" s="200">
        <v>0</v>
      </c>
      <c r="AK12" s="200">
        <v>0</v>
      </c>
      <c r="AL12" s="200">
        <v>0</v>
      </c>
      <c r="AM12" s="200">
        <v>139</v>
      </c>
      <c r="AN12" s="200">
        <v>0</v>
      </c>
      <c r="AO12">
        <v>0</v>
      </c>
      <c r="AP12" s="200">
        <v>57.75</v>
      </c>
      <c r="AQ12" s="200">
        <v>14.44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269.98</v>
      </c>
      <c r="L13" s="200">
        <v>3.33</v>
      </c>
      <c r="M13" s="200">
        <v>61.38</v>
      </c>
      <c r="N13" s="200">
        <v>49.93</v>
      </c>
      <c r="O13" s="200">
        <v>35.270000000000003</v>
      </c>
      <c r="P13" s="200">
        <v>23.89</v>
      </c>
      <c r="Q13" s="200">
        <v>2.4700000000000002</v>
      </c>
      <c r="R13" s="200">
        <v>9.92</v>
      </c>
      <c r="S13" s="200">
        <v>6.18</v>
      </c>
      <c r="T13" s="200">
        <v>0</v>
      </c>
      <c r="U13" s="200">
        <v>49.82</v>
      </c>
      <c r="V13" s="200">
        <v>4.8499999999999996</v>
      </c>
      <c r="W13" s="200">
        <v>11.25</v>
      </c>
      <c r="X13" s="200">
        <v>24.06</v>
      </c>
      <c r="Y13" s="200">
        <v>0</v>
      </c>
      <c r="Z13">
        <v>0</v>
      </c>
      <c r="AA13" s="200">
        <v>0</v>
      </c>
      <c r="AB13" s="200">
        <v>11.48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139</v>
      </c>
      <c r="AN13" s="200">
        <v>0</v>
      </c>
      <c r="AO13">
        <v>0</v>
      </c>
      <c r="AP13" s="200">
        <v>57.75</v>
      </c>
      <c r="AQ13" s="200">
        <v>14.44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269.98</v>
      </c>
      <c r="L14" s="200">
        <v>3.33</v>
      </c>
      <c r="M14" s="200">
        <v>61.38</v>
      </c>
      <c r="N14" s="200">
        <v>49.93</v>
      </c>
      <c r="O14" s="200">
        <v>35.270000000000003</v>
      </c>
      <c r="P14" s="200">
        <v>23.89</v>
      </c>
      <c r="Q14" s="200">
        <v>2.4700000000000002</v>
      </c>
      <c r="R14" s="200">
        <v>9.92</v>
      </c>
      <c r="S14" s="200">
        <v>6.18</v>
      </c>
      <c r="T14" s="200">
        <v>0</v>
      </c>
      <c r="U14" s="200">
        <v>49.82</v>
      </c>
      <c r="V14" s="200">
        <v>4.8499999999999996</v>
      </c>
      <c r="W14" s="200">
        <v>11.25</v>
      </c>
      <c r="X14" s="200">
        <v>23.01</v>
      </c>
      <c r="Y14" s="200">
        <v>0</v>
      </c>
      <c r="Z14">
        <v>0</v>
      </c>
      <c r="AA14" s="200">
        <v>0</v>
      </c>
      <c r="AB14" s="200">
        <v>11.48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139</v>
      </c>
      <c r="AN14" s="200">
        <v>0</v>
      </c>
      <c r="AO14">
        <v>0</v>
      </c>
      <c r="AP14" s="200">
        <v>57.75</v>
      </c>
      <c r="AQ14" s="200">
        <v>14.44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269.98</v>
      </c>
      <c r="L15" s="200">
        <v>3.33</v>
      </c>
      <c r="M15" s="200">
        <v>61.38</v>
      </c>
      <c r="N15" s="200">
        <v>49.93</v>
      </c>
      <c r="O15" s="200">
        <v>35.270000000000003</v>
      </c>
      <c r="P15" s="200">
        <v>23.89</v>
      </c>
      <c r="Q15" s="200">
        <v>2.4700000000000002</v>
      </c>
      <c r="R15" s="200">
        <v>9.92</v>
      </c>
      <c r="S15" s="200">
        <v>6.18</v>
      </c>
      <c r="T15" s="200">
        <v>0</v>
      </c>
      <c r="U15" s="200">
        <v>49.82</v>
      </c>
      <c r="V15" s="200">
        <v>4.8499999999999996</v>
      </c>
      <c r="W15" s="200">
        <v>11.25</v>
      </c>
      <c r="X15" s="200">
        <v>23.01</v>
      </c>
      <c r="Y15" s="200">
        <v>0</v>
      </c>
      <c r="Z15">
        <v>0</v>
      </c>
      <c r="AA15" s="200">
        <v>0</v>
      </c>
      <c r="AB15" s="200">
        <v>11.48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139</v>
      </c>
      <c r="AN15" s="200">
        <v>0</v>
      </c>
      <c r="AO15">
        <v>0</v>
      </c>
      <c r="AP15" s="200">
        <v>57.75</v>
      </c>
      <c r="AQ15" s="200">
        <v>14.44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269.98</v>
      </c>
      <c r="L16" s="200">
        <v>3.33</v>
      </c>
      <c r="M16" s="200">
        <v>61.38</v>
      </c>
      <c r="N16" s="200">
        <v>49.93</v>
      </c>
      <c r="O16" s="200">
        <v>35.270000000000003</v>
      </c>
      <c r="P16" s="200">
        <v>23.89</v>
      </c>
      <c r="Q16" s="200">
        <v>2.4700000000000002</v>
      </c>
      <c r="R16" s="200">
        <v>9.92</v>
      </c>
      <c r="S16" s="200">
        <v>6.18</v>
      </c>
      <c r="T16" s="200">
        <v>0</v>
      </c>
      <c r="U16" s="200">
        <v>49.82</v>
      </c>
      <c r="V16" s="200">
        <v>4.8499999999999996</v>
      </c>
      <c r="W16" s="200">
        <v>11.25</v>
      </c>
      <c r="X16" s="200">
        <v>23.01</v>
      </c>
      <c r="Y16" s="200">
        <v>0</v>
      </c>
      <c r="Z16">
        <v>0</v>
      </c>
      <c r="AA16" s="200">
        <v>0</v>
      </c>
      <c r="AB16" s="200">
        <v>11.48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139</v>
      </c>
      <c r="AN16" s="200">
        <v>0</v>
      </c>
      <c r="AO16">
        <v>0</v>
      </c>
      <c r="AP16" s="200">
        <v>57.75</v>
      </c>
      <c r="AQ16" s="200">
        <v>14.44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269.86</v>
      </c>
      <c r="L17" s="200">
        <v>3.33</v>
      </c>
      <c r="M17" s="200">
        <v>61.38</v>
      </c>
      <c r="N17" s="200">
        <v>49.93</v>
      </c>
      <c r="O17" s="200">
        <v>35.270000000000003</v>
      </c>
      <c r="P17" s="200">
        <v>23.89</v>
      </c>
      <c r="Q17" s="200">
        <v>2.4700000000000002</v>
      </c>
      <c r="R17" s="200">
        <v>9.92</v>
      </c>
      <c r="S17" s="200">
        <v>6.18</v>
      </c>
      <c r="T17" s="200">
        <v>0</v>
      </c>
      <c r="U17" s="200">
        <v>49.82</v>
      </c>
      <c r="V17" s="200">
        <v>4.8499999999999996</v>
      </c>
      <c r="W17" s="200">
        <v>11.25</v>
      </c>
      <c r="X17" s="200">
        <v>23.01</v>
      </c>
      <c r="Y17" s="200">
        <v>0</v>
      </c>
      <c r="Z17">
        <v>0</v>
      </c>
      <c r="AA17" s="200">
        <v>0</v>
      </c>
      <c r="AB17" s="200">
        <v>11.48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139</v>
      </c>
      <c r="AN17" s="200">
        <v>0</v>
      </c>
      <c r="AO17">
        <v>0</v>
      </c>
      <c r="AP17" s="200">
        <v>57.75</v>
      </c>
      <c r="AQ17" s="200">
        <v>14.44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269.86</v>
      </c>
      <c r="L18" s="200">
        <v>3.33</v>
      </c>
      <c r="M18" s="200">
        <v>61.38</v>
      </c>
      <c r="N18" s="200">
        <v>49.93</v>
      </c>
      <c r="O18" s="200">
        <v>35.270000000000003</v>
      </c>
      <c r="P18" s="200">
        <v>23.89</v>
      </c>
      <c r="Q18" s="200">
        <v>2.4700000000000002</v>
      </c>
      <c r="R18" s="200">
        <v>9.92</v>
      </c>
      <c r="S18" s="200">
        <v>6.18</v>
      </c>
      <c r="T18" s="200">
        <v>0</v>
      </c>
      <c r="U18" s="200">
        <v>49.82</v>
      </c>
      <c r="V18" s="200">
        <v>4.8499999999999996</v>
      </c>
      <c r="W18" s="200">
        <v>11.25</v>
      </c>
      <c r="X18" s="200">
        <v>23.01</v>
      </c>
      <c r="Y18" s="200">
        <v>0</v>
      </c>
      <c r="Z18">
        <v>0</v>
      </c>
      <c r="AA18" s="200">
        <v>0</v>
      </c>
      <c r="AB18" s="200">
        <v>11.48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139</v>
      </c>
      <c r="AN18" s="200">
        <v>0</v>
      </c>
      <c r="AO18">
        <v>0</v>
      </c>
      <c r="AP18" s="200">
        <v>57.75</v>
      </c>
      <c r="AQ18" s="200">
        <v>14.44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269.86</v>
      </c>
      <c r="L19" s="200">
        <v>3.33</v>
      </c>
      <c r="M19" s="200">
        <v>61.38</v>
      </c>
      <c r="N19" s="200">
        <v>49.93</v>
      </c>
      <c r="O19" s="200">
        <v>35.270000000000003</v>
      </c>
      <c r="P19" s="200">
        <v>23.89</v>
      </c>
      <c r="Q19" s="200">
        <v>2.4700000000000002</v>
      </c>
      <c r="R19" s="200">
        <v>9.92</v>
      </c>
      <c r="S19" s="200">
        <v>6.18</v>
      </c>
      <c r="T19" s="200">
        <v>0</v>
      </c>
      <c r="U19" s="200">
        <v>49.82</v>
      </c>
      <c r="V19" s="200">
        <v>4.8499999999999996</v>
      </c>
      <c r="W19" s="200">
        <v>11.25</v>
      </c>
      <c r="X19" s="200">
        <v>32.96</v>
      </c>
      <c r="Y19" s="200">
        <v>0</v>
      </c>
      <c r="Z19">
        <v>0</v>
      </c>
      <c r="AA19" s="200">
        <v>0</v>
      </c>
      <c r="AB19" s="200">
        <v>11.48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139</v>
      </c>
      <c r="AN19" s="200">
        <v>0</v>
      </c>
      <c r="AO19">
        <v>0</v>
      </c>
      <c r="AP19" s="200">
        <v>57.75</v>
      </c>
      <c r="AQ19" s="200">
        <v>14.44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269.86</v>
      </c>
      <c r="L20" s="200">
        <v>3.33</v>
      </c>
      <c r="M20" s="200">
        <v>61.38</v>
      </c>
      <c r="N20" s="200">
        <v>49.93</v>
      </c>
      <c r="O20" s="200">
        <v>35.270000000000003</v>
      </c>
      <c r="P20" s="200">
        <v>23.89</v>
      </c>
      <c r="Q20" s="200">
        <v>2.4700000000000002</v>
      </c>
      <c r="R20" s="200">
        <v>9.92</v>
      </c>
      <c r="S20" s="200">
        <v>6.18</v>
      </c>
      <c r="T20" s="200">
        <v>0</v>
      </c>
      <c r="U20" s="200">
        <v>49.82</v>
      </c>
      <c r="V20" s="200">
        <v>8.65</v>
      </c>
      <c r="W20" s="200">
        <v>14.91</v>
      </c>
      <c r="X20" s="200">
        <v>32.96</v>
      </c>
      <c r="Y20" s="200">
        <v>0</v>
      </c>
      <c r="Z20">
        <v>0</v>
      </c>
      <c r="AA20" s="200">
        <v>0</v>
      </c>
      <c r="AB20" s="200">
        <v>11.48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139</v>
      </c>
      <c r="AN20" s="200">
        <v>0</v>
      </c>
      <c r="AO20">
        <v>0</v>
      </c>
      <c r="AP20" s="200">
        <v>57.75</v>
      </c>
      <c r="AQ20" s="200">
        <v>14.44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269.86</v>
      </c>
      <c r="L21" s="200">
        <v>3.33</v>
      </c>
      <c r="M21" s="200">
        <v>61.38</v>
      </c>
      <c r="N21" s="200">
        <v>49.93</v>
      </c>
      <c r="O21" s="200">
        <v>35.270000000000003</v>
      </c>
      <c r="P21" s="200">
        <v>23.89</v>
      </c>
      <c r="Q21" s="200">
        <v>2.4700000000000002</v>
      </c>
      <c r="R21" s="200">
        <v>9.92</v>
      </c>
      <c r="S21" s="200">
        <v>6.18</v>
      </c>
      <c r="T21" s="200">
        <v>0</v>
      </c>
      <c r="U21" s="200">
        <v>49.82</v>
      </c>
      <c r="V21" s="200">
        <v>4.8499999999999996</v>
      </c>
      <c r="W21" s="200">
        <v>19.62</v>
      </c>
      <c r="X21" s="200">
        <v>41.57</v>
      </c>
      <c r="Y21" s="200">
        <v>0</v>
      </c>
      <c r="Z21">
        <v>0</v>
      </c>
      <c r="AA21" s="200">
        <v>0</v>
      </c>
      <c r="AB21" s="200">
        <v>11.48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139</v>
      </c>
      <c r="AN21" s="200">
        <v>0</v>
      </c>
      <c r="AO21">
        <v>0</v>
      </c>
      <c r="AP21" s="200">
        <v>57.75</v>
      </c>
      <c r="AQ21" s="200">
        <v>14.44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269.86</v>
      </c>
      <c r="L22" s="200">
        <v>3.33</v>
      </c>
      <c r="M22" s="200">
        <v>61.38</v>
      </c>
      <c r="N22" s="200">
        <v>49.93</v>
      </c>
      <c r="O22" s="200">
        <v>35.270000000000003</v>
      </c>
      <c r="P22" s="200">
        <v>23.89</v>
      </c>
      <c r="Q22" s="200">
        <v>2.4700000000000002</v>
      </c>
      <c r="R22" s="200">
        <v>9.92</v>
      </c>
      <c r="S22" s="200">
        <v>6.18</v>
      </c>
      <c r="T22" s="200">
        <v>0</v>
      </c>
      <c r="U22" s="200">
        <v>49.82</v>
      </c>
      <c r="V22" s="200">
        <v>4.8499999999999996</v>
      </c>
      <c r="W22" s="200">
        <v>19.62</v>
      </c>
      <c r="X22" s="200">
        <v>41.57</v>
      </c>
      <c r="Y22" s="200">
        <v>0</v>
      </c>
      <c r="Z22">
        <v>0</v>
      </c>
      <c r="AA22" s="200">
        <v>0</v>
      </c>
      <c r="AB22" s="200">
        <v>11.48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139</v>
      </c>
      <c r="AN22" s="200">
        <v>0</v>
      </c>
      <c r="AO22">
        <v>0</v>
      </c>
      <c r="AP22" s="200">
        <v>57.75</v>
      </c>
      <c r="AQ22" s="200">
        <v>14.44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269.86</v>
      </c>
      <c r="L23" s="200">
        <v>3.33</v>
      </c>
      <c r="M23" s="200">
        <v>61.38</v>
      </c>
      <c r="N23" s="200">
        <v>49.93</v>
      </c>
      <c r="O23" s="200">
        <v>35.270000000000003</v>
      </c>
      <c r="P23" s="200">
        <v>23.89</v>
      </c>
      <c r="Q23" s="200">
        <v>2.4700000000000002</v>
      </c>
      <c r="R23" s="200">
        <v>9.92</v>
      </c>
      <c r="S23" s="200">
        <v>6.18</v>
      </c>
      <c r="T23" s="200">
        <v>0</v>
      </c>
      <c r="U23" s="200">
        <v>49.82</v>
      </c>
      <c r="V23" s="200">
        <v>4.8499999999999996</v>
      </c>
      <c r="W23" s="200">
        <v>19.62</v>
      </c>
      <c r="X23" s="200">
        <v>41.57</v>
      </c>
      <c r="Y23" s="200">
        <v>0</v>
      </c>
      <c r="Z23">
        <v>0</v>
      </c>
      <c r="AA23" s="200">
        <v>0</v>
      </c>
      <c r="AB23" s="200">
        <v>11.48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139</v>
      </c>
      <c r="AN23" s="200">
        <v>0</v>
      </c>
      <c r="AO23">
        <v>0</v>
      </c>
      <c r="AP23" s="200">
        <v>81.81</v>
      </c>
      <c r="AQ23" s="200">
        <v>14.44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269.86</v>
      </c>
      <c r="L24" s="200">
        <v>3.33</v>
      </c>
      <c r="M24" s="200">
        <v>61.38</v>
      </c>
      <c r="N24" s="200">
        <v>49.93</v>
      </c>
      <c r="O24" s="200">
        <v>35.270000000000003</v>
      </c>
      <c r="P24" s="200">
        <v>23.89</v>
      </c>
      <c r="Q24" s="200">
        <v>2.4700000000000002</v>
      </c>
      <c r="R24" s="200">
        <v>17.649999999999999</v>
      </c>
      <c r="S24" s="200">
        <v>6.18</v>
      </c>
      <c r="T24" s="200">
        <v>0</v>
      </c>
      <c r="U24" s="200">
        <v>49.82</v>
      </c>
      <c r="V24" s="200">
        <v>8.76</v>
      </c>
      <c r="W24" s="200">
        <v>19.62</v>
      </c>
      <c r="X24" s="200">
        <v>41.57</v>
      </c>
      <c r="Y24" s="200">
        <v>0</v>
      </c>
      <c r="Z24">
        <v>0</v>
      </c>
      <c r="AA24" s="200">
        <v>0</v>
      </c>
      <c r="AB24" s="200">
        <v>11.48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139</v>
      </c>
      <c r="AN24" s="200">
        <v>0</v>
      </c>
      <c r="AO24">
        <v>0</v>
      </c>
      <c r="AP24" s="200">
        <v>117.65</v>
      </c>
      <c r="AQ24" s="200">
        <v>23.1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317.63</v>
      </c>
      <c r="L25" s="200">
        <v>6.04</v>
      </c>
      <c r="M25" s="200">
        <v>61.38</v>
      </c>
      <c r="N25" s="200">
        <v>49.93</v>
      </c>
      <c r="O25" s="200">
        <v>35.270000000000003</v>
      </c>
      <c r="P25" s="200">
        <v>23.89</v>
      </c>
      <c r="Q25" s="200">
        <v>4.42</v>
      </c>
      <c r="R25" s="200">
        <v>17.920000000000002</v>
      </c>
      <c r="S25" s="200">
        <v>9.93</v>
      </c>
      <c r="T25" s="200">
        <v>0</v>
      </c>
      <c r="U25" s="200">
        <v>49.82</v>
      </c>
      <c r="V25" s="200">
        <v>8.76</v>
      </c>
      <c r="W25" s="200">
        <v>19.62</v>
      </c>
      <c r="X25" s="200">
        <v>41.57</v>
      </c>
      <c r="Y25" s="200">
        <v>0</v>
      </c>
      <c r="Z25">
        <v>0</v>
      </c>
      <c r="AA25" s="200">
        <v>0</v>
      </c>
      <c r="AB25" s="200">
        <v>11.48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134.61000000000001</v>
      </c>
      <c r="AJ25" s="200">
        <v>0</v>
      </c>
      <c r="AK25" s="200">
        <v>0</v>
      </c>
      <c r="AL25" s="200">
        <v>0</v>
      </c>
      <c r="AM25" s="200">
        <v>139</v>
      </c>
      <c r="AN25" s="200">
        <v>0</v>
      </c>
      <c r="AO25">
        <v>0</v>
      </c>
      <c r="AP25" s="200">
        <v>117.65</v>
      </c>
      <c r="AQ25" s="200">
        <v>38.130000000000003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385</v>
      </c>
      <c r="L26" s="200">
        <v>5.94</v>
      </c>
      <c r="M26" s="200">
        <v>61.38</v>
      </c>
      <c r="N26" s="200">
        <v>49.93</v>
      </c>
      <c r="O26" s="200">
        <v>35.270000000000003</v>
      </c>
      <c r="P26" s="200">
        <v>23.89</v>
      </c>
      <c r="Q26" s="200">
        <v>4.47</v>
      </c>
      <c r="R26" s="200">
        <v>17.920000000000002</v>
      </c>
      <c r="S26" s="200">
        <v>11.16</v>
      </c>
      <c r="T26" s="200">
        <v>0</v>
      </c>
      <c r="U26" s="200">
        <v>49.82</v>
      </c>
      <c r="V26" s="200">
        <v>8.76</v>
      </c>
      <c r="W26" s="200">
        <v>19.62</v>
      </c>
      <c r="X26" s="200">
        <v>41.57</v>
      </c>
      <c r="Y26" s="200">
        <v>0</v>
      </c>
      <c r="Z26">
        <v>0</v>
      </c>
      <c r="AA26" s="200">
        <v>0</v>
      </c>
      <c r="AB26" s="200">
        <v>11.48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134.61000000000001</v>
      </c>
      <c r="AJ26" s="200">
        <v>0</v>
      </c>
      <c r="AK26" s="200">
        <v>0</v>
      </c>
      <c r="AL26" s="200">
        <v>0</v>
      </c>
      <c r="AM26" s="200">
        <v>139</v>
      </c>
      <c r="AN26" s="200">
        <v>0</v>
      </c>
      <c r="AO26">
        <v>0</v>
      </c>
      <c r="AP26" s="200">
        <v>117.65</v>
      </c>
      <c r="AQ26" s="200">
        <v>38.130000000000003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452.38</v>
      </c>
      <c r="L27" s="200">
        <v>6.04</v>
      </c>
      <c r="M27" s="200">
        <v>61.38</v>
      </c>
      <c r="N27" s="200">
        <v>49.93</v>
      </c>
      <c r="O27" s="200">
        <v>35.270000000000003</v>
      </c>
      <c r="P27" s="200">
        <v>23.89</v>
      </c>
      <c r="Q27" s="200">
        <v>4.46</v>
      </c>
      <c r="R27" s="200">
        <v>17.920000000000002</v>
      </c>
      <c r="S27" s="200">
        <v>11.16</v>
      </c>
      <c r="T27" s="200">
        <v>0</v>
      </c>
      <c r="U27" s="200">
        <v>49.82</v>
      </c>
      <c r="V27" s="200">
        <v>8.76</v>
      </c>
      <c r="W27" s="200">
        <v>19.62</v>
      </c>
      <c r="X27" s="200">
        <v>41.57</v>
      </c>
      <c r="Y27" s="200">
        <v>0</v>
      </c>
      <c r="Z27">
        <v>0</v>
      </c>
      <c r="AA27" s="200">
        <v>0</v>
      </c>
      <c r="AB27" s="200">
        <v>11.48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112.56</v>
      </c>
      <c r="AJ27" s="200">
        <v>0</v>
      </c>
      <c r="AK27" s="200">
        <v>0</v>
      </c>
      <c r="AL27" s="200">
        <v>0</v>
      </c>
      <c r="AM27" s="200">
        <v>139</v>
      </c>
      <c r="AN27" s="200">
        <v>9.57</v>
      </c>
      <c r="AO27">
        <v>0</v>
      </c>
      <c r="AP27" s="200">
        <v>117.65</v>
      </c>
      <c r="AQ27" s="200">
        <v>38.14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487.68</v>
      </c>
      <c r="L28" s="200">
        <v>6.04</v>
      </c>
      <c r="M28" s="200">
        <v>61.38</v>
      </c>
      <c r="N28" s="200">
        <v>49.93</v>
      </c>
      <c r="O28" s="200">
        <v>35.270000000000003</v>
      </c>
      <c r="P28" s="200">
        <v>23.89</v>
      </c>
      <c r="Q28" s="200">
        <v>4.46</v>
      </c>
      <c r="R28" s="200">
        <v>17.920000000000002</v>
      </c>
      <c r="S28" s="200">
        <v>11.16</v>
      </c>
      <c r="T28" s="200">
        <v>0</v>
      </c>
      <c r="U28" s="200">
        <v>49.82</v>
      </c>
      <c r="V28" s="200">
        <v>8.76</v>
      </c>
      <c r="W28" s="200">
        <v>19.62</v>
      </c>
      <c r="X28" s="200">
        <v>41.57</v>
      </c>
      <c r="Y28" s="200">
        <v>0</v>
      </c>
      <c r="Z28">
        <v>0</v>
      </c>
      <c r="AA28" s="200">
        <v>0</v>
      </c>
      <c r="AB28" s="200">
        <v>11.48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112.56</v>
      </c>
      <c r="AJ28" s="200">
        <v>0</v>
      </c>
      <c r="AK28" s="200">
        <v>0</v>
      </c>
      <c r="AL28" s="200">
        <v>0</v>
      </c>
      <c r="AM28" s="200">
        <v>281.49</v>
      </c>
      <c r="AN28" s="200">
        <v>9.57</v>
      </c>
      <c r="AO28">
        <v>0</v>
      </c>
      <c r="AP28" s="200">
        <v>117.65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487.68</v>
      </c>
      <c r="L29" s="200">
        <v>6.04</v>
      </c>
      <c r="M29" s="200">
        <v>61.38</v>
      </c>
      <c r="N29" s="200">
        <v>49.93</v>
      </c>
      <c r="O29" s="200">
        <v>35.270000000000003</v>
      </c>
      <c r="P29" s="200">
        <v>23.89</v>
      </c>
      <c r="Q29" s="200">
        <v>4.46</v>
      </c>
      <c r="R29" s="200">
        <v>17.920000000000002</v>
      </c>
      <c r="S29" s="200">
        <v>11.16</v>
      </c>
      <c r="T29" s="200">
        <v>0</v>
      </c>
      <c r="U29" s="200">
        <v>49.82</v>
      </c>
      <c r="V29" s="200">
        <v>8.76</v>
      </c>
      <c r="W29" s="200">
        <v>19.62</v>
      </c>
      <c r="X29" s="200">
        <v>41.57</v>
      </c>
      <c r="Y29" s="200">
        <v>0</v>
      </c>
      <c r="Z29">
        <v>0</v>
      </c>
      <c r="AA29" s="200">
        <v>0</v>
      </c>
      <c r="AB29" s="200">
        <v>11.48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112.56</v>
      </c>
      <c r="AJ29" s="200">
        <v>0</v>
      </c>
      <c r="AK29" s="200">
        <v>0</v>
      </c>
      <c r="AL29" s="200">
        <v>0</v>
      </c>
      <c r="AM29" s="200">
        <v>268</v>
      </c>
      <c r="AN29" s="200">
        <v>9.57</v>
      </c>
      <c r="AO29">
        <v>0</v>
      </c>
      <c r="AP29" s="200">
        <v>117.65</v>
      </c>
      <c r="AQ29" s="200">
        <v>38.14</v>
      </c>
      <c r="AR29" s="200">
        <v>0.24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487.68</v>
      </c>
      <c r="L30" s="200">
        <v>6.04</v>
      </c>
      <c r="M30" s="200">
        <v>61.38</v>
      </c>
      <c r="N30" s="200">
        <v>49.93</v>
      </c>
      <c r="O30" s="200">
        <v>35.270000000000003</v>
      </c>
      <c r="P30" s="200">
        <v>23.89</v>
      </c>
      <c r="Q30" s="200">
        <v>4.46</v>
      </c>
      <c r="R30" s="200">
        <v>17.920000000000002</v>
      </c>
      <c r="S30" s="200">
        <v>11.16</v>
      </c>
      <c r="T30" s="200">
        <v>0</v>
      </c>
      <c r="U30" s="200">
        <v>49.82</v>
      </c>
      <c r="V30" s="200">
        <v>8.76</v>
      </c>
      <c r="W30" s="200">
        <v>19.62</v>
      </c>
      <c r="X30" s="200">
        <v>41.57</v>
      </c>
      <c r="Y30" s="200">
        <v>0</v>
      </c>
      <c r="Z30">
        <v>0</v>
      </c>
      <c r="AA30" s="200">
        <v>0</v>
      </c>
      <c r="AB30" s="200">
        <v>11.48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112.56</v>
      </c>
      <c r="AJ30" s="200">
        <v>0</v>
      </c>
      <c r="AK30" s="200">
        <v>0</v>
      </c>
      <c r="AL30" s="200">
        <v>0</v>
      </c>
      <c r="AM30" s="200">
        <v>267</v>
      </c>
      <c r="AN30" s="200">
        <v>9.57</v>
      </c>
      <c r="AO30">
        <v>0</v>
      </c>
      <c r="AP30" s="200">
        <v>117.65</v>
      </c>
      <c r="AQ30" s="200">
        <v>38.14</v>
      </c>
      <c r="AR30" s="200">
        <v>0.91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487.68</v>
      </c>
      <c r="L31" s="200">
        <v>6.04</v>
      </c>
      <c r="M31" s="200">
        <v>61.38</v>
      </c>
      <c r="N31" s="200">
        <v>49.93</v>
      </c>
      <c r="O31" s="200">
        <v>35.270000000000003</v>
      </c>
      <c r="P31" s="200">
        <v>23.89</v>
      </c>
      <c r="Q31" s="200">
        <v>4.46</v>
      </c>
      <c r="R31" s="200">
        <v>17.920000000000002</v>
      </c>
      <c r="S31" s="200">
        <v>11.16</v>
      </c>
      <c r="T31" s="200">
        <v>0</v>
      </c>
      <c r="U31" s="200">
        <v>49.82</v>
      </c>
      <c r="V31" s="200">
        <v>8.76</v>
      </c>
      <c r="W31" s="200">
        <v>19.62</v>
      </c>
      <c r="X31" s="200">
        <v>41.57</v>
      </c>
      <c r="Y31" s="200">
        <v>0</v>
      </c>
      <c r="Z31">
        <v>0</v>
      </c>
      <c r="AA31" s="200">
        <v>0</v>
      </c>
      <c r="AB31" s="200">
        <v>11.48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112.56</v>
      </c>
      <c r="AJ31" s="200">
        <v>0</v>
      </c>
      <c r="AK31" s="200">
        <v>0</v>
      </c>
      <c r="AL31" s="200">
        <v>0</v>
      </c>
      <c r="AM31" s="200">
        <v>171</v>
      </c>
      <c r="AN31" s="200">
        <v>9.57</v>
      </c>
      <c r="AO31">
        <v>0</v>
      </c>
      <c r="AP31" s="200">
        <v>117.65</v>
      </c>
      <c r="AQ31" s="200">
        <v>38.14</v>
      </c>
      <c r="AR31" s="200">
        <v>4.22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487.68</v>
      </c>
      <c r="L32" s="200">
        <v>6.04</v>
      </c>
      <c r="M32" s="200">
        <v>61.38</v>
      </c>
      <c r="N32" s="200">
        <v>49.93</v>
      </c>
      <c r="O32" s="200">
        <v>35.270000000000003</v>
      </c>
      <c r="P32" s="200">
        <v>23.89</v>
      </c>
      <c r="Q32" s="200">
        <v>4.46</v>
      </c>
      <c r="R32" s="200">
        <v>17.920000000000002</v>
      </c>
      <c r="S32" s="200">
        <v>11.16</v>
      </c>
      <c r="T32" s="200">
        <v>0</v>
      </c>
      <c r="U32" s="200">
        <v>49.82</v>
      </c>
      <c r="V32" s="200">
        <v>8.76</v>
      </c>
      <c r="W32" s="200">
        <v>19.62</v>
      </c>
      <c r="X32" s="200">
        <v>41.57</v>
      </c>
      <c r="Y32" s="200">
        <v>0</v>
      </c>
      <c r="Z32">
        <v>0</v>
      </c>
      <c r="AA32" s="200">
        <v>0</v>
      </c>
      <c r="AB32" s="200">
        <v>11.48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112.56</v>
      </c>
      <c r="AJ32" s="200">
        <v>0</v>
      </c>
      <c r="AK32" s="200">
        <v>0</v>
      </c>
      <c r="AL32" s="200">
        <v>0</v>
      </c>
      <c r="AM32" s="200">
        <v>163</v>
      </c>
      <c r="AN32" s="200">
        <v>9.57</v>
      </c>
      <c r="AO32">
        <v>0</v>
      </c>
      <c r="AP32" s="200">
        <v>117.65</v>
      </c>
      <c r="AQ32" s="200">
        <v>38.14</v>
      </c>
      <c r="AR32" s="200">
        <v>11.8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487.68</v>
      </c>
      <c r="L33" s="200">
        <v>6.04</v>
      </c>
      <c r="M33" s="200">
        <v>61.38</v>
      </c>
      <c r="N33" s="200">
        <v>49.93</v>
      </c>
      <c r="O33" s="200">
        <v>35.270000000000003</v>
      </c>
      <c r="P33" s="200">
        <v>23.89</v>
      </c>
      <c r="Q33" s="200">
        <v>4.46</v>
      </c>
      <c r="R33" s="200">
        <v>17.920000000000002</v>
      </c>
      <c r="S33" s="200">
        <v>11.16</v>
      </c>
      <c r="T33" s="200">
        <v>0</v>
      </c>
      <c r="U33" s="200">
        <v>49.82</v>
      </c>
      <c r="V33" s="200">
        <v>8.76</v>
      </c>
      <c r="W33" s="200">
        <v>19.62</v>
      </c>
      <c r="X33" s="200">
        <v>41.57</v>
      </c>
      <c r="Y33" s="200">
        <v>0</v>
      </c>
      <c r="Z33">
        <v>0</v>
      </c>
      <c r="AA33" s="200">
        <v>0</v>
      </c>
      <c r="AB33" s="200">
        <v>11.48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112.56</v>
      </c>
      <c r="AJ33" s="200">
        <v>0</v>
      </c>
      <c r="AK33" s="200">
        <v>0</v>
      </c>
      <c r="AL33" s="200">
        <v>0</v>
      </c>
      <c r="AM33" s="200">
        <v>159</v>
      </c>
      <c r="AN33" s="200">
        <v>9.57</v>
      </c>
      <c r="AO33">
        <v>0</v>
      </c>
      <c r="AP33" s="200">
        <v>117.65</v>
      </c>
      <c r="AQ33" s="200">
        <v>38.14</v>
      </c>
      <c r="AR33" s="200">
        <v>20.63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487.68</v>
      </c>
      <c r="L34" s="200">
        <v>6.04</v>
      </c>
      <c r="M34" s="200">
        <v>61.38</v>
      </c>
      <c r="N34" s="200">
        <v>49.93</v>
      </c>
      <c r="O34" s="200">
        <v>35.270000000000003</v>
      </c>
      <c r="P34" s="200">
        <v>23.89</v>
      </c>
      <c r="Q34" s="200">
        <v>4.46</v>
      </c>
      <c r="R34" s="200">
        <v>17.920000000000002</v>
      </c>
      <c r="S34" s="200">
        <v>11.16</v>
      </c>
      <c r="T34" s="200">
        <v>0</v>
      </c>
      <c r="U34" s="200">
        <v>49.82</v>
      </c>
      <c r="V34" s="200">
        <v>8.76</v>
      </c>
      <c r="W34" s="200">
        <v>19.62</v>
      </c>
      <c r="X34" s="200">
        <v>41.57</v>
      </c>
      <c r="Y34" s="200">
        <v>0</v>
      </c>
      <c r="Z34">
        <v>0</v>
      </c>
      <c r="AA34" s="200">
        <v>0</v>
      </c>
      <c r="AB34" s="200">
        <v>11.48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112.56</v>
      </c>
      <c r="AJ34" s="200">
        <v>0</v>
      </c>
      <c r="AK34" s="200">
        <v>0</v>
      </c>
      <c r="AL34" s="200">
        <v>0</v>
      </c>
      <c r="AM34" s="200">
        <v>159</v>
      </c>
      <c r="AN34" s="200">
        <v>9.57</v>
      </c>
      <c r="AO34">
        <v>0</v>
      </c>
      <c r="AP34" s="200">
        <v>117.65</v>
      </c>
      <c r="AQ34" s="200">
        <v>38.14</v>
      </c>
      <c r="AR34" s="200">
        <v>38.28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487.68</v>
      </c>
      <c r="L35" s="200">
        <v>6.04</v>
      </c>
      <c r="M35" s="200">
        <v>61.38</v>
      </c>
      <c r="N35" s="200">
        <v>49.93</v>
      </c>
      <c r="O35" s="200">
        <v>35.270000000000003</v>
      </c>
      <c r="P35" s="200">
        <v>23.89</v>
      </c>
      <c r="Q35" s="200">
        <v>4.46</v>
      </c>
      <c r="R35" s="200">
        <v>17.920000000000002</v>
      </c>
      <c r="S35" s="200">
        <v>11.16</v>
      </c>
      <c r="T35" s="200">
        <v>0</v>
      </c>
      <c r="U35" s="200">
        <v>49.82</v>
      </c>
      <c r="V35" s="200">
        <v>8.76</v>
      </c>
      <c r="W35" s="200">
        <v>19.62</v>
      </c>
      <c r="X35" s="200">
        <v>41.57</v>
      </c>
      <c r="Y35" s="200">
        <v>0</v>
      </c>
      <c r="Z35">
        <v>0</v>
      </c>
      <c r="AA35" s="200">
        <v>0</v>
      </c>
      <c r="AB35" s="200">
        <v>11.48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112.56</v>
      </c>
      <c r="AJ35" s="200">
        <v>0</v>
      </c>
      <c r="AK35" s="200">
        <v>0</v>
      </c>
      <c r="AL35" s="200">
        <v>0</v>
      </c>
      <c r="AM35" s="200">
        <v>203.29</v>
      </c>
      <c r="AN35" s="200">
        <v>9.57</v>
      </c>
      <c r="AO35">
        <v>0</v>
      </c>
      <c r="AP35" s="200">
        <v>117.65</v>
      </c>
      <c r="AQ35" s="200">
        <v>38.14</v>
      </c>
      <c r="AR35" s="200">
        <v>47.1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487.68</v>
      </c>
      <c r="L36" s="200">
        <v>6.04</v>
      </c>
      <c r="M36" s="200">
        <v>61.38</v>
      </c>
      <c r="N36" s="200">
        <v>49.93</v>
      </c>
      <c r="O36" s="200">
        <v>35.270000000000003</v>
      </c>
      <c r="P36" s="200">
        <v>23.89</v>
      </c>
      <c r="Q36" s="200">
        <v>4.46</v>
      </c>
      <c r="R36" s="200">
        <v>17.920000000000002</v>
      </c>
      <c r="S36" s="200">
        <v>11.16</v>
      </c>
      <c r="T36" s="200">
        <v>0</v>
      </c>
      <c r="U36" s="200">
        <v>49.82</v>
      </c>
      <c r="V36" s="200">
        <v>8.76</v>
      </c>
      <c r="W36" s="200">
        <v>19.62</v>
      </c>
      <c r="X36" s="200">
        <v>41.57</v>
      </c>
      <c r="Y36" s="200">
        <v>0</v>
      </c>
      <c r="Z36">
        <v>0</v>
      </c>
      <c r="AA36" s="200">
        <v>0</v>
      </c>
      <c r="AB36" s="200">
        <v>11.48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112.56</v>
      </c>
      <c r="AJ36" s="200">
        <v>0</v>
      </c>
      <c r="AK36" s="200">
        <v>0</v>
      </c>
      <c r="AL36" s="200">
        <v>0</v>
      </c>
      <c r="AM36" s="200">
        <v>226.82</v>
      </c>
      <c r="AN36" s="200">
        <v>9.57</v>
      </c>
      <c r="AO36">
        <v>0</v>
      </c>
      <c r="AP36" s="200">
        <v>117.65</v>
      </c>
      <c r="AQ36" s="200">
        <v>38.14</v>
      </c>
      <c r="AR36" s="200">
        <v>47.1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487.68</v>
      </c>
      <c r="L37" s="200">
        <v>6.04</v>
      </c>
      <c r="M37" s="200">
        <v>61.38</v>
      </c>
      <c r="N37" s="200">
        <v>49.93</v>
      </c>
      <c r="O37" s="200">
        <v>35.270000000000003</v>
      </c>
      <c r="P37" s="200">
        <v>23.89</v>
      </c>
      <c r="Q37" s="200">
        <v>4.46</v>
      </c>
      <c r="R37" s="200">
        <v>17.920000000000002</v>
      </c>
      <c r="S37" s="200">
        <v>11.16</v>
      </c>
      <c r="T37" s="200">
        <v>0</v>
      </c>
      <c r="U37" s="200">
        <v>49.82</v>
      </c>
      <c r="V37" s="200">
        <v>8.76</v>
      </c>
      <c r="W37" s="200">
        <v>19.62</v>
      </c>
      <c r="X37" s="200">
        <v>41.57</v>
      </c>
      <c r="Y37" s="200">
        <v>0</v>
      </c>
      <c r="Z37">
        <v>0</v>
      </c>
      <c r="AA37" s="200">
        <v>0</v>
      </c>
      <c r="AB37" s="200">
        <v>11.48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112.56</v>
      </c>
      <c r="AJ37" s="200">
        <v>0</v>
      </c>
      <c r="AK37" s="200">
        <v>0</v>
      </c>
      <c r="AL37" s="200">
        <v>0</v>
      </c>
      <c r="AM37" s="200">
        <v>190.72</v>
      </c>
      <c r="AN37" s="200">
        <v>9.57</v>
      </c>
      <c r="AO37">
        <v>0</v>
      </c>
      <c r="AP37" s="200">
        <v>117.65</v>
      </c>
      <c r="AQ37" s="200">
        <v>38.14</v>
      </c>
      <c r="AR37" s="200">
        <v>47.1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487.68</v>
      </c>
      <c r="L38" s="200">
        <v>6.04</v>
      </c>
      <c r="M38" s="200">
        <v>61.38</v>
      </c>
      <c r="N38" s="200">
        <v>49.93</v>
      </c>
      <c r="O38" s="200">
        <v>35.270000000000003</v>
      </c>
      <c r="P38" s="200">
        <v>23.89</v>
      </c>
      <c r="Q38" s="200">
        <v>4.46</v>
      </c>
      <c r="R38" s="200">
        <v>17.920000000000002</v>
      </c>
      <c r="S38" s="200">
        <v>11.16</v>
      </c>
      <c r="T38" s="200">
        <v>0</v>
      </c>
      <c r="U38" s="200">
        <v>49.82</v>
      </c>
      <c r="V38" s="200">
        <v>8.76</v>
      </c>
      <c r="W38" s="200">
        <v>19.62</v>
      </c>
      <c r="X38" s="200">
        <v>41.57</v>
      </c>
      <c r="Y38" s="200">
        <v>0</v>
      </c>
      <c r="Z38">
        <v>0</v>
      </c>
      <c r="AA38" s="200">
        <v>0</v>
      </c>
      <c r="AB38" s="200">
        <v>11.48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112.56</v>
      </c>
      <c r="AJ38" s="200">
        <v>0</v>
      </c>
      <c r="AK38" s="200">
        <v>0</v>
      </c>
      <c r="AL38" s="200">
        <v>0</v>
      </c>
      <c r="AM38" s="200">
        <v>266.91000000000003</v>
      </c>
      <c r="AN38" s="200">
        <v>9.57</v>
      </c>
      <c r="AO38">
        <v>0</v>
      </c>
      <c r="AP38" s="200">
        <v>117.65</v>
      </c>
      <c r="AQ38" s="200">
        <v>38.14</v>
      </c>
      <c r="AR38" s="200">
        <v>47.1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487.68</v>
      </c>
      <c r="L39" s="200">
        <v>6.04</v>
      </c>
      <c r="M39" s="200">
        <v>61.38</v>
      </c>
      <c r="N39" s="200">
        <v>49.93</v>
      </c>
      <c r="O39" s="200">
        <v>35.270000000000003</v>
      </c>
      <c r="P39" s="200">
        <v>23.89</v>
      </c>
      <c r="Q39" s="200">
        <v>4.46</v>
      </c>
      <c r="R39" s="200">
        <v>17.920000000000002</v>
      </c>
      <c r="S39" s="200">
        <v>11.16</v>
      </c>
      <c r="T39" s="200">
        <v>0</v>
      </c>
      <c r="U39" s="200">
        <v>49.82</v>
      </c>
      <c r="V39" s="200">
        <v>8.76</v>
      </c>
      <c r="W39" s="200">
        <v>19.62</v>
      </c>
      <c r="X39" s="200">
        <v>41.57</v>
      </c>
      <c r="Y39" s="200">
        <v>0</v>
      </c>
      <c r="Z39">
        <v>0</v>
      </c>
      <c r="AA39" s="200">
        <v>0</v>
      </c>
      <c r="AB39" s="200">
        <v>11.48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112.56</v>
      </c>
      <c r="AJ39" s="200">
        <v>0</v>
      </c>
      <c r="AK39" s="200">
        <v>0</v>
      </c>
      <c r="AL39" s="200">
        <v>0</v>
      </c>
      <c r="AM39" s="200">
        <v>275.73</v>
      </c>
      <c r="AN39" s="200">
        <v>9.57</v>
      </c>
      <c r="AO39">
        <v>0</v>
      </c>
      <c r="AP39" s="200">
        <v>117.65</v>
      </c>
      <c r="AQ39" s="200">
        <v>38.14</v>
      </c>
      <c r="AR39" s="200">
        <v>47.1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487.68</v>
      </c>
      <c r="L40" s="200">
        <v>6.04</v>
      </c>
      <c r="M40" s="200">
        <v>61.38</v>
      </c>
      <c r="N40" s="200">
        <v>49.93</v>
      </c>
      <c r="O40" s="200">
        <v>35.270000000000003</v>
      </c>
      <c r="P40" s="200">
        <v>23.89</v>
      </c>
      <c r="Q40" s="200">
        <v>4.46</v>
      </c>
      <c r="R40" s="200">
        <v>17.920000000000002</v>
      </c>
      <c r="S40" s="200">
        <v>11.16</v>
      </c>
      <c r="T40" s="200">
        <v>0</v>
      </c>
      <c r="U40" s="200">
        <v>49.82</v>
      </c>
      <c r="V40" s="200">
        <v>8.76</v>
      </c>
      <c r="W40" s="200">
        <v>19.62</v>
      </c>
      <c r="X40" s="200">
        <v>41.57</v>
      </c>
      <c r="Y40" s="200">
        <v>0</v>
      </c>
      <c r="Z40">
        <v>0</v>
      </c>
      <c r="AA40" s="200">
        <v>0</v>
      </c>
      <c r="AB40" s="200">
        <v>11.48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112.56</v>
      </c>
      <c r="AJ40" s="200">
        <v>0</v>
      </c>
      <c r="AK40" s="200">
        <v>0</v>
      </c>
      <c r="AL40" s="200">
        <v>0</v>
      </c>
      <c r="AM40" s="200">
        <v>277.3</v>
      </c>
      <c r="AN40" s="200">
        <v>9.57</v>
      </c>
      <c r="AO40">
        <v>0</v>
      </c>
      <c r="AP40" s="200">
        <v>117.65</v>
      </c>
      <c r="AQ40" s="200">
        <v>38.14</v>
      </c>
      <c r="AR40" s="200">
        <v>47.1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487.68</v>
      </c>
      <c r="L41" s="200">
        <v>6.04</v>
      </c>
      <c r="M41" s="200">
        <v>61.38</v>
      </c>
      <c r="N41" s="200">
        <v>49.93</v>
      </c>
      <c r="O41" s="200">
        <v>35.270000000000003</v>
      </c>
      <c r="P41" s="200">
        <v>23.89</v>
      </c>
      <c r="Q41" s="200">
        <v>4.46</v>
      </c>
      <c r="R41" s="200">
        <v>17.920000000000002</v>
      </c>
      <c r="S41" s="200">
        <v>11.16</v>
      </c>
      <c r="T41" s="200">
        <v>0</v>
      </c>
      <c r="U41" s="200">
        <v>49.82</v>
      </c>
      <c r="V41" s="200">
        <v>8.76</v>
      </c>
      <c r="W41" s="200">
        <v>19.62</v>
      </c>
      <c r="X41" s="200">
        <v>41.57</v>
      </c>
      <c r="Y41" s="200">
        <v>0</v>
      </c>
      <c r="Z41">
        <v>0</v>
      </c>
      <c r="AA41" s="200">
        <v>0</v>
      </c>
      <c r="AB41" s="200">
        <v>11.48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112.56</v>
      </c>
      <c r="AJ41" s="200">
        <v>0</v>
      </c>
      <c r="AK41" s="200">
        <v>0</v>
      </c>
      <c r="AL41" s="200">
        <v>0</v>
      </c>
      <c r="AM41" s="200">
        <v>285.54000000000002</v>
      </c>
      <c r="AN41" s="200">
        <v>9.57</v>
      </c>
      <c r="AO41">
        <v>0</v>
      </c>
      <c r="AP41" s="200">
        <v>117.65</v>
      </c>
      <c r="AQ41" s="200">
        <v>38.14</v>
      </c>
      <c r="AR41" s="200">
        <v>47.1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487.68</v>
      </c>
      <c r="L42" s="200">
        <v>6.04</v>
      </c>
      <c r="M42" s="200">
        <v>61.38</v>
      </c>
      <c r="N42" s="200">
        <v>49.93</v>
      </c>
      <c r="O42" s="200">
        <v>35.270000000000003</v>
      </c>
      <c r="P42" s="200">
        <v>23.89</v>
      </c>
      <c r="Q42" s="200">
        <v>4.46</v>
      </c>
      <c r="R42" s="200">
        <v>17.920000000000002</v>
      </c>
      <c r="S42" s="200">
        <v>11.16</v>
      </c>
      <c r="T42" s="200">
        <v>0</v>
      </c>
      <c r="U42" s="200">
        <v>49.82</v>
      </c>
      <c r="V42" s="200">
        <v>8.76</v>
      </c>
      <c r="W42" s="200">
        <v>19.62</v>
      </c>
      <c r="X42" s="200">
        <v>41.57</v>
      </c>
      <c r="Y42" s="200">
        <v>0</v>
      </c>
      <c r="Z42">
        <v>0</v>
      </c>
      <c r="AA42" s="200">
        <v>0</v>
      </c>
      <c r="AB42" s="200">
        <v>11.48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112.56</v>
      </c>
      <c r="AJ42" s="200">
        <v>0</v>
      </c>
      <c r="AK42" s="200">
        <v>0</v>
      </c>
      <c r="AL42" s="200">
        <v>0</v>
      </c>
      <c r="AM42" s="200">
        <v>289.82</v>
      </c>
      <c r="AN42" s="200">
        <v>9.57</v>
      </c>
      <c r="AO42">
        <v>0</v>
      </c>
      <c r="AP42" s="200">
        <v>117.65</v>
      </c>
      <c r="AQ42" s="200">
        <v>38.14</v>
      </c>
      <c r="AR42" s="200">
        <v>47.1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487.68</v>
      </c>
      <c r="L43" s="200">
        <v>6.04</v>
      </c>
      <c r="M43" s="200">
        <v>61.38</v>
      </c>
      <c r="N43" s="200">
        <v>49.93</v>
      </c>
      <c r="O43" s="200">
        <v>35.270000000000003</v>
      </c>
      <c r="P43" s="200">
        <v>23.89</v>
      </c>
      <c r="Q43" s="200">
        <v>4.46</v>
      </c>
      <c r="R43" s="200">
        <v>17.920000000000002</v>
      </c>
      <c r="S43" s="200">
        <v>11.16</v>
      </c>
      <c r="T43" s="200">
        <v>0</v>
      </c>
      <c r="U43" s="200">
        <v>49.82</v>
      </c>
      <c r="V43" s="200">
        <v>8.76</v>
      </c>
      <c r="W43" s="200">
        <v>19.62</v>
      </c>
      <c r="X43" s="200">
        <v>41.57</v>
      </c>
      <c r="Y43" s="200">
        <v>0</v>
      </c>
      <c r="Z43">
        <v>0</v>
      </c>
      <c r="AA43" s="200">
        <v>0</v>
      </c>
      <c r="AB43" s="200">
        <v>11.48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112.56</v>
      </c>
      <c r="AJ43" s="200">
        <v>0</v>
      </c>
      <c r="AK43" s="200">
        <v>0</v>
      </c>
      <c r="AL43" s="200">
        <v>0</v>
      </c>
      <c r="AM43" s="200">
        <v>290.06</v>
      </c>
      <c r="AN43" s="200">
        <v>0</v>
      </c>
      <c r="AO43">
        <v>0</v>
      </c>
      <c r="AP43" s="200">
        <v>117.65</v>
      </c>
      <c r="AQ43" s="200">
        <v>38.14</v>
      </c>
      <c r="AR43" s="200">
        <v>47.1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487.67</v>
      </c>
      <c r="L44" s="200">
        <v>6.04</v>
      </c>
      <c r="M44" s="200">
        <v>61.38</v>
      </c>
      <c r="N44" s="200">
        <v>49.93</v>
      </c>
      <c r="O44" s="200">
        <v>35.270000000000003</v>
      </c>
      <c r="P44" s="200">
        <v>23.89</v>
      </c>
      <c r="Q44" s="200">
        <v>4.46</v>
      </c>
      <c r="R44" s="200">
        <v>17.920000000000002</v>
      </c>
      <c r="S44" s="200">
        <v>11.16</v>
      </c>
      <c r="T44" s="200">
        <v>0</v>
      </c>
      <c r="U44" s="200">
        <v>49.82</v>
      </c>
      <c r="V44" s="200">
        <v>8.76</v>
      </c>
      <c r="W44" s="200">
        <v>19.62</v>
      </c>
      <c r="X44" s="200">
        <v>41.57</v>
      </c>
      <c r="Y44" s="200">
        <v>0</v>
      </c>
      <c r="Z44">
        <v>0</v>
      </c>
      <c r="AA44" s="200">
        <v>0</v>
      </c>
      <c r="AB44" s="200">
        <v>11.48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112.56</v>
      </c>
      <c r="AJ44" s="200">
        <v>0</v>
      </c>
      <c r="AK44" s="200">
        <v>0</v>
      </c>
      <c r="AL44" s="200">
        <v>0</v>
      </c>
      <c r="AM44" s="200">
        <v>289.98</v>
      </c>
      <c r="AN44" s="200">
        <v>0</v>
      </c>
      <c r="AO44">
        <v>0</v>
      </c>
      <c r="AP44" s="200">
        <v>117.65</v>
      </c>
      <c r="AQ44" s="200">
        <v>38.14</v>
      </c>
      <c r="AR44" s="200">
        <v>47.1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487.89</v>
      </c>
      <c r="L45" s="200">
        <v>6.04</v>
      </c>
      <c r="M45" s="200">
        <v>61.38</v>
      </c>
      <c r="N45" s="200">
        <v>49.93</v>
      </c>
      <c r="O45" s="200">
        <v>35.270000000000003</v>
      </c>
      <c r="P45" s="200">
        <v>23.89</v>
      </c>
      <c r="Q45" s="200">
        <v>4.46</v>
      </c>
      <c r="R45" s="200">
        <v>17.920000000000002</v>
      </c>
      <c r="S45" s="200">
        <v>11.16</v>
      </c>
      <c r="T45" s="200">
        <v>0</v>
      </c>
      <c r="U45" s="200">
        <v>49.82</v>
      </c>
      <c r="V45" s="200">
        <v>8.76</v>
      </c>
      <c r="W45" s="200">
        <v>19.62</v>
      </c>
      <c r="X45" s="200">
        <v>41.57</v>
      </c>
      <c r="Y45" s="200">
        <v>0</v>
      </c>
      <c r="Z45">
        <v>0</v>
      </c>
      <c r="AA45" s="200">
        <v>0</v>
      </c>
      <c r="AB45" s="200">
        <v>11.48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112.56</v>
      </c>
      <c r="AJ45" s="200">
        <v>0</v>
      </c>
      <c r="AK45" s="200">
        <v>0</v>
      </c>
      <c r="AL45" s="200">
        <v>0</v>
      </c>
      <c r="AM45" s="200">
        <v>139</v>
      </c>
      <c r="AN45" s="200">
        <v>0</v>
      </c>
      <c r="AO45">
        <v>0</v>
      </c>
      <c r="AP45" s="200">
        <v>117.65</v>
      </c>
      <c r="AQ45" s="200">
        <v>38.14</v>
      </c>
      <c r="AR45" s="200">
        <v>47.1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487.89</v>
      </c>
      <c r="L46" s="200">
        <v>6.04</v>
      </c>
      <c r="M46" s="200">
        <v>61.38</v>
      </c>
      <c r="N46" s="200">
        <v>49.93</v>
      </c>
      <c r="O46" s="200">
        <v>35.270000000000003</v>
      </c>
      <c r="P46" s="200">
        <v>23.89</v>
      </c>
      <c r="Q46" s="200">
        <v>4.46</v>
      </c>
      <c r="R46" s="200">
        <v>17.920000000000002</v>
      </c>
      <c r="S46" s="200">
        <v>11.16</v>
      </c>
      <c r="T46" s="200">
        <v>0</v>
      </c>
      <c r="U46" s="200">
        <v>49.82</v>
      </c>
      <c r="V46" s="200">
        <v>8.76</v>
      </c>
      <c r="W46" s="200">
        <v>19.62</v>
      </c>
      <c r="X46" s="200">
        <v>41.57</v>
      </c>
      <c r="Y46" s="200">
        <v>0</v>
      </c>
      <c r="Z46">
        <v>0</v>
      </c>
      <c r="AA46" s="200">
        <v>0</v>
      </c>
      <c r="AB46" s="200">
        <v>11.48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112.56</v>
      </c>
      <c r="AJ46" s="200">
        <v>0</v>
      </c>
      <c r="AK46" s="200">
        <v>0</v>
      </c>
      <c r="AL46" s="200">
        <v>0</v>
      </c>
      <c r="AM46" s="200">
        <v>139</v>
      </c>
      <c r="AN46" s="200">
        <v>0</v>
      </c>
      <c r="AO46">
        <v>0</v>
      </c>
      <c r="AP46" s="200">
        <v>117.65</v>
      </c>
      <c r="AQ46" s="200">
        <v>38.14</v>
      </c>
      <c r="AR46" s="200">
        <v>47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487.89</v>
      </c>
      <c r="L47" s="200">
        <v>6.04</v>
      </c>
      <c r="M47" s="200">
        <v>61.38</v>
      </c>
      <c r="N47" s="200">
        <v>49.93</v>
      </c>
      <c r="O47" s="200">
        <v>35.270000000000003</v>
      </c>
      <c r="P47" s="200">
        <v>23.89</v>
      </c>
      <c r="Q47" s="200">
        <v>4.46</v>
      </c>
      <c r="R47" s="200">
        <v>17.920000000000002</v>
      </c>
      <c r="S47" s="200">
        <v>11.16</v>
      </c>
      <c r="T47" s="200">
        <v>0</v>
      </c>
      <c r="U47" s="200">
        <v>49.82</v>
      </c>
      <c r="V47" s="200">
        <v>8.76</v>
      </c>
      <c r="W47" s="200">
        <v>19.62</v>
      </c>
      <c r="X47" s="200">
        <v>41.57</v>
      </c>
      <c r="Y47" s="200">
        <v>0</v>
      </c>
      <c r="Z47">
        <v>0</v>
      </c>
      <c r="AA47" s="200">
        <v>0</v>
      </c>
      <c r="AB47" s="200">
        <v>11.48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132.16</v>
      </c>
      <c r="AJ47" s="200">
        <v>0</v>
      </c>
      <c r="AK47" s="200">
        <v>0</v>
      </c>
      <c r="AL47" s="200">
        <v>0</v>
      </c>
      <c r="AM47" s="200">
        <v>139</v>
      </c>
      <c r="AN47" s="200">
        <v>0</v>
      </c>
      <c r="AO47">
        <v>0</v>
      </c>
      <c r="AP47" s="200">
        <v>117.65</v>
      </c>
      <c r="AQ47" s="200">
        <v>38.14</v>
      </c>
      <c r="AR47" s="200">
        <v>47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487.89</v>
      </c>
      <c r="L48" s="200">
        <v>6.04</v>
      </c>
      <c r="M48" s="200">
        <v>61.38</v>
      </c>
      <c r="N48" s="200">
        <v>49.93</v>
      </c>
      <c r="O48" s="200">
        <v>35.270000000000003</v>
      </c>
      <c r="P48" s="200">
        <v>23.89</v>
      </c>
      <c r="Q48" s="200">
        <v>4.46</v>
      </c>
      <c r="R48" s="200">
        <v>17.920000000000002</v>
      </c>
      <c r="S48" s="200">
        <v>11.16</v>
      </c>
      <c r="T48" s="200">
        <v>0</v>
      </c>
      <c r="U48" s="200">
        <v>49.82</v>
      </c>
      <c r="V48" s="200">
        <v>8.76</v>
      </c>
      <c r="W48" s="200">
        <v>19.62</v>
      </c>
      <c r="X48" s="200">
        <v>41.57</v>
      </c>
      <c r="Y48" s="200">
        <v>0</v>
      </c>
      <c r="Z48">
        <v>0</v>
      </c>
      <c r="AA48" s="200">
        <v>0</v>
      </c>
      <c r="AB48" s="200">
        <v>11.48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132.16</v>
      </c>
      <c r="AJ48" s="200">
        <v>0</v>
      </c>
      <c r="AK48" s="200">
        <v>0</v>
      </c>
      <c r="AL48" s="200">
        <v>0</v>
      </c>
      <c r="AM48" s="200">
        <v>139</v>
      </c>
      <c r="AN48" s="200">
        <v>0</v>
      </c>
      <c r="AO48">
        <v>0</v>
      </c>
      <c r="AP48" s="200">
        <v>117.65</v>
      </c>
      <c r="AQ48" s="200">
        <v>38.14</v>
      </c>
      <c r="AR48" s="200">
        <v>47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400</v>
      </c>
      <c r="L49" s="200">
        <v>6.04</v>
      </c>
      <c r="M49" s="200">
        <v>61.38</v>
      </c>
      <c r="N49" s="200">
        <v>49.93</v>
      </c>
      <c r="O49" s="200">
        <v>35.270000000000003</v>
      </c>
      <c r="P49" s="200">
        <v>23.89</v>
      </c>
      <c r="Q49" s="200">
        <v>4.46</v>
      </c>
      <c r="R49" s="200">
        <v>17.920000000000002</v>
      </c>
      <c r="S49" s="200">
        <v>11.16</v>
      </c>
      <c r="T49" s="200">
        <v>0</v>
      </c>
      <c r="U49" s="200">
        <v>49.82</v>
      </c>
      <c r="V49" s="200">
        <v>8.76</v>
      </c>
      <c r="W49" s="200">
        <v>19.62</v>
      </c>
      <c r="X49" s="200">
        <v>41.57</v>
      </c>
      <c r="Y49" s="200">
        <v>0</v>
      </c>
      <c r="Z49">
        <v>0</v>
      </c>
      <c r="AA49" s="200">
        <v>0</v>
      </c>
      <c r="AB49" s="200">
        <v>11.48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132.16</v>
      </c>
      <c r="AJ49" s="200">
        <v>0</v>
      </c>
      <c r="AK49" s="200">
        <v>0</v>
      </c>
      <c r="AL49" s="200">
        <v>0</v>
      </c>
      <c r="AM49" s="200">
        <v>139</v>
      </c>
      <c r="AN49" s="200">
        <v>0</v>
      </c>
      <c r="AO49">
        <v>0</v>
      </c>
      <c r="AP49" s="200">
        <v>58.83</v>
      </c>
      <c r="AQ49" s="200">
        <v>38.14</v>
      </c>
      <c r="AR49" s="200">
        <v>47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370.57</v>
      </c>
      <c r="L50" s="200">
        <v>6.04</v>
      </c>
      <c r="M50" s="200">
        <v>61.38</v>
      </c>
      <c r="N50" s="200">
        <v>49.93</v>
      </c>
      <c r="O50" s="200">
        <v>35.270000000000003</v>
      </c>
      <c r="P50" s="200">
        <v>23.89</v>
      </c>
      <c r="Q50" s="200">
        <v>4.46</v>
      </c>
      <c r="R50" s="200">
        <v>17.920000000000002</v>
      </c>
      <c r="S50" s="200">
        <v>11.16</v>
      </c>
      <c r="T50" s="200">
        <v>0</v>
      </c>
      <c r="U50" s="200">
        <v>49.82</v>
      </c>
      <c r="V50" s="200">
        <v>8.76</v>
      </c>
      <c r="W50" s="200">
        <v>19.62</v>
      </c>
      <c r="X50" s="200">
        <v>41.57</v>
      </c>
      <c r="Y50" s="200">
        <v>0</v>
      </c>
      <c r="Z50">
        <v>0</v>
      </c>
      <c r="AA50" s="200">
        <v>0</v>
      </c>
      <c r="AB50" s="200">
        <v>11.48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132.16</v>
      </c>
      <c r="AJ50" s="200">
        <v>0</v>
      </c>
      <c r="AK50" s="200">
        <v>0</v>
      </c>
      <c r="AL50" s="200">
        <v>0</v>
      </c>
      <c r="AM50" s="200">
        <v>139</v>
      </c>
      <c r="AN50" s="200">
        <v>0</v>
      </c>
      <c r="AO50">
        <v>0</v>
      </c>
      <c r="AP50" s="200">
        <v>58.83</v>
      </c>
      <c r="AQ50" s="200">
        <v>38.14</v>
      </c>
      <c r="AR50" s="200">
        <v>47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389.9</v>
      </c>
      <c r="L51" s="200">
        <v>6.04</v>
      </c>
      <c r="M51" s="200">
        <v>61.38</v>
      </c>
      <c r="N51" s="200">
        <v>49.93</v>
      </c>
      <c r="O51" s="200">
        <v>35.270000000000003</v>
      </c>
      <c r="P51" s="200">
        <v>23.89</v>
      </c>
      <c r="Q51" s="200">
        <v>4.46</v>
      </c>
      <c r="R51" s="200">
        <v>17.920000000000002</v>
      </c>
      <c r="S51" s="200">
        <v>11.16</v>
      </c>
      <c r="T51" s="200">
        <v>0</v>
      </c>
      <c r="U51" s="200">
        <v>49.82</v>
      </c>
      <c r="V51" s="200">
        <v>8.76</v>
      </c>
      <c r="W51" s="200">
        <v>19.62</v>
      </c>
      <c r="X51" s="200">
        <v>41.57</v>
      </c>
      <c r="Y51" s="200">
        <v>0</v>
      </c>
      <c r="Z51">
        <v>0</v>
      </c>
      <c r="AA51" s="200">
        <v>0</v>
      </c>
      <c r="AB51" s="200">
        <v>11.48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132.16</v>
      </c>
      <c r="AJ51" s="200">
        <v>0</v>
      </c>
      <c r="AK51" s="200">
        <v>0</v>
      </c>
      <c r="AL51" s="200">
        <v>0</v>
      </c>
      <c r="AM51" s="200">
        <v>139</v>
      </c>
      <c r="AN51" s="200">
        <v>0</v>
      </c>
      <c r="AO51">
        <v>0</v>
      </c>
      <c r="AP51" s="200">
        <v>59.87</v>
      </c>
      <c r="AQ51" s="200">
        <v>38.5</v>
      </c>
      <c r="AR51" s="200">
        <v>47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448.11</v>
      </c>
      <c r="L52" s="200">
        <v>6.04</v>
      </c>
      <c r="M52" s="200">
        <v>61.38</v>
      </c>
      <c r="N52" s="200">
        <v>49.93</v>
      </c>
      <c r="O52" s="200">
        <v>35.270000000000003</v>
      </c>
      <c r="P52" s="200">
        <v>23.89</v>
      </c>
      <c r="Q52" s="200">
        <v>4.46</v>
      </c>
      <c r="R52" s="200">
        <v>17.920000000000002</v>
      </c>
      <c r="S52" s="200">
        <v>11.16</v>
      </c>
      <c r="T52" s="200">
        <v>0</v>
      </c>
      <c r="U52" s="200">
        <v>49.82</v>
      </c>
      <c r="V52" s="200">
        <v>8.76</v>
      </c>
      <c r="W52" s="200">
        <v>19.62</v>
      </c>
      <c r="X52" s="200">
        <v>41.57</v>
      </c>
      <c r="Y52" s="200">
        <v>0</v>
      </c>
      <c r="Z52">
        <v>0</v>
      </c>
      <c r="AA52" s="200">
        <v>0</v>
      </c>
      <c r="AB52" s="200">
        <v>11.48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132.16</v>
      </c>
      <c r="AJ52" s="200">
        <v>0</v>
      </c>
      <c r="AK52" s="200">
        <v>0</v>
      </c>
      <c r="AL52" s="200">
        <v>0</v>
      </c>
      <c r="AM52" s="200">
        <v>139</v>
      </c>
      <c r="AN52" s="200">
        <v>0</v>
      </c>
      <c r="AO52">
        <v>0</v>
      </c>
      <c r="AP52" s="200">
        <v>59.87</v>
      </c>
      <c r="AQ52" s="200">
        <v>38.5</v>
      </c>
      <c r="AR52" s="200">
        <v>47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462</v>
      </c>
      <c r="L53" s="200">
        <v>6.04</v>
      </c>
      <c r="M53" s="200">
        <v>61.38</v>
      </c>
      <c r="N53" s="200">
        <v>49.93</v>
      </c>
      <c r="O53" s="200">
        <v>35.270000000000003</v>
      </c>
      <c r="P53" s="200">
        <v>23.89</v>
      </c>
      <c r="Q53" s="200">
        <v>4.47</v>
      </c>
      <c r="R53" s="200">
        <v>17.920000000000002</v>
      </c>
      <c r="S53" s="200">
        <v>11.16</v>
      </c>
      <c r="T53" s="200">
        <v>0</v>
      </c>
      <c r="U53" s="200">
        <v>49.82</v>
      </c>
      <c r="V53" s="200">
        <v>8.76</v>
      </c>
      <c r="W53" s="200">
        <v>19.62</v>
      </c>
      <c r="X53" s="200">
        <v>41.57</v>
      </c>
      <c r="Y53" s="200">
        <v>0</v>
      </c>
      <c r="Z53">
        <v>0</v>
      </c>
      <c r="AA53" s="200">
        <v>0</v>
      </c>
      <c r="AB53" s="200">
        <v>11.48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132.16</v>
      </c>
      <c r="AJ53" s="200">
        <v>0</v>
      </c>
      <c r="AK53" s="200">
        <v>0</v>
      </c>
      <c r="AL53" s="200">
        <v>0</v>
      </c>
      <c r="AM53" s="200">
        <v>139</v>
      </c>
      <c r="AN53" s="200">
        <v>0</v>
      </c>
      <c r="AO53">
        <v>0</v>
      </c>
      <c r="AP53" s="200">
        <v>58.83</v>
      </c>
      <c r="AQ53" s="200">
        <v>38.14</v>
      </c>
      <c r="AR53" s="200">
        <v>47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433.12</v>
      </c>
      <c r="L54" s="200">
        <v>6.04</v>
      </c>
      <c r="M54" s="200">
        <v>61.38</v>
      </c>
      <c r="N54" s="200">
        <v>49.93</v>
      </c>
      <c r="O54" s="200">
        <v>35.270000000000003</v>
      </c>
      <c r="P54" s="200">
        <v>23.89</v>
      </c>
      <c r="Q54" s="200">
        <v>4.47</v>
      </c>
      <c r="R54" s="200">
        <v>17.93</v>
      </c>
      <c r="S54" s="200">
        <v>11.16</v>
      </c>
      <c r="T54" s="200">
        <v>0</v>
      </c>
      <c r="U54" s="200">
        <v>49.82</v>
      </c>
      <c r="V54" s="200">
        <v>8.76</v>
      </c>
      <c r="W54" s="200">
        <v>19.62</v>
      </c>
      <c r="X54" s="200">
        <v>41.57</v>
      </c>
      <c r="Y54" s="200">
        <v>0</v>
      </c>
      <c r="Z54">
        <v>0</v>
      </c>
      <c r="AA54" s="200">
        <v>0</v>
      </c>
      <c r="AB54" s="200">
        <v>11.48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132.16</v>
      </c>
      <c r="AJ54" s="200">
        <v>0</v>
      </c>
      <c r="AK54" s="200">
        <v>0</v>
      </c>
      <c r="AL54" s="200">
        <v>0</v>
      </c>
      <c r="AM54" s="200">
        <v>139</v>
      </c>
      <c r="AN54" s="200">
        <v>0</v>
      </c>
      <c r="AO54">
        <v>0</v>
      </c>
      <c r="AP54" s="200">
        <v>58.83</v>
      </c>
      <c r="AQ54" s="200">
        <v>38.14</v>
      </c>
      <c r="AR54" s="200">
        <v>47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378.24</v>
      </c>
      <c r="L55" s="200">
        <v>6.04</v>
      </c>
      <c r="M55" s="200">
        <v>61.38</v>
      </c>
      <c r="N55" s="200">
        <v>49.93</v>
      </c>
      <c r="O55" s="200">
        <v>35.270000000000003</v>
      </c>
      <c r="P55" s="200">
        <v>23.89</v>
      </c>
      <c r="Q55" s="200">
        <v>4.47</v>
      </c>
      <c r="R55" s="200">
        <v>17.93</v>
      </c>
      <c r="S55" s="200">
        <v>11.16</v>
      </c>
      <c r="T55" s="200">
        <v>0</v>
      </c>
      <c r="U55" s="200">
        <v>49.82</v>
      </c>
      <c r="V55" s="200">
        <v>8.76</v>
      </c>
      <c r="W55" s="200">
        <v>19.62</v>
      </c>
      <c r="X55" s="200">
        <v>41.57</v>
      </c>
      <c r="Y55" s="200">
        <v>0</v>
      </c>
      <c r="Z55">
        <v>0</v>
      </c>
      <c r="AA55" s="200">
        <v>0</v>
      </c>
      <c r="AB55" s="200">
        <v>11.48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134.61000000000001</v>
      </c>
      <c r="AJ55" s="200">
        <v>0</v>
      </c>
      <c r="AK55" s="200">
        <v>0</v>
      </c>
      <c r="AL55" s="200">
        <v>0</v>
      </c>
      <c r="AM55" s="200">
        <v>140</v>
      </c>
      <c r="AN55" s="200">
        <v>0</v>
      </c>
      <c r="AO55">
        <v>0</v>
      </c>
      <c r="AP55" s="200">
        <v>58.83</v>
      </c>
      <c r="AQ55" s="200">
        <v>38.14</v>
      </c>
      <c r="AR55" s="200">
        <v>47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288.75</v>
      </c>
      <c r="L56" s="200">
        <v>3.85</v>
      </c>
      <c r="M56" s="200">
        <v>61.38</v>
      </c>
      <c r="N56" s="200">
        <v>49.93</v>
      </c>
      <c r="O56" s="200">
        <v>35.270000000000003</v>
      </c>
      <c r="P56" s="200">
        <v>23.89</v>
      </c>
      <c r="Q56" s="200">
        <v>2.89</v>
      </c>
      <c r="R56" s="200">
        <v>17.93</v>
      </c>
      <c r="S56" s="200">
        <v>6.74</v>
      </c>
      <c r="T56" s="200">
        <v>0</v>
      </c>
      <c r="U56" s="200">
        <v>49.82</v>
      </c>
      <c r="V56" s="200">
        <v>8.76</v>
      </c>
      <c r="W56" s="200">
        <v>19.62</v>
      </c>
      <c r="X56" s="200">
        <v>41.57</v>
      </c>
      <c r="Y56" s="200">
        <v>0</v>
      </c>
      <c r="Z56">
        <v>0</v>
      </c>
      <c r="AA56" s="200">
        <v>0</v>
      </c>
      <c r="AB56" s="200">
        <v>11.48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134.61000000000001</v>
      </c>
      <c r="AJ56" s="200">
        <v>0</v>
      </c>
      <c r="AK56" s="200">
        <v>0</v>
      </c>
      <c r="AL56" s="200">
        <v>0</v>
      </c>
      <c r="AM56" s="200">
        <v>140</v>
      </c>
      <c r="AN56" s="200">
        <v>0</v>
      </c>
      <c r="AO56">
        <v>0</v>
      </c>
      <c r="AP56" s="200">
        <v>58.83</v>
      </c>
      <c r="AQ56" s="200">
        <v>17.36</v>
      </c>
      <c r="AR56" s="200">
        <v>47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274.31</v>
      </c>
      <c r="L57" s="200">
        <v>3.85</v>
      </c>
      <c r="M57" s="200">
        <v>61.38</v>
      </c>
      <c r="N57" s="200">
        <v>49.93</v>
      </c>
      <c r="O57" s="200">
        <v>35.270000000000003</v>
      </c>
      <c r="P57" s="200">
        <v>23.89</v>
      </c>
      <c r="Q57" s="200">
        <v>2.89</v>
      </c>
      <c r="R57" s="200">
        <v>17.93</v>
      </c>
      <c r="S57" s="200">
        <v>6.74</v>
      </c>
      <c r="T57" s="200">
        <v>0</v>
      </c>
      <c r="U57" s="200">
        <v>49.82</v>
      </c>
      <c r="V57" s="200">
        <v>8.76</v>
      </c>
      <c r="W57" s="200">
        <v>19.62</v>
      </c>
      <c r="X57" s="200">
        <v>41.57</v>
      </c>
      <c r="Y57" s="200">
        <v>0</v>
      </c>
      <c r="Z57">
        <v>0</v>
      </c>
      <c r="AA57" s="200">
        <v>0</v>
      </c>
      <c r="AB57" s="200">
        <v>11.48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134.61000000000001</v>
      </c>
      <c r="AJ57" s="200">
        <v>0</v>
      </c>
      <c r="AK57" s="200">
        <v>0</v>
      </c>
      <c r="AL57" s="200">
        <v>0</v>
      </c>
      <c r="AM57" s="200">
        <v>140</v>
      </c>
      <c r="AN57" s="200">
        <v>0</v>
      </c>
      <c r="AO57">
        <v>0</v>
      </c>
      <c r="AP57" s="200">
        <v>58.83</v>
      </c>
      <c r="AQ57" s="200">
        <v>14.44</v>
      </c>
      <c r="AR57" s="200">
        <v>47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274.31</v>
      </c>
      <c r="L58" s="200">
        <v>3.85</v>
      </c>
      <c r="M58" s="200">
        <v>61.38</v>
      </c>
      <c r="N58" s="200">
        <v>49.93</v>
      </c>
      <c r="O58" s="200">
        <v>35.270000000000003</v>
      </c>
      <c r="P58" s="200">
        <v>23.89</v>
      </c>
      <c r="Q58" s="200">
        <v>2.89</v>
      </c>
      <c r="R58" s="200">
        <v>9.6199999999999992</v>
      </c>
      <c r="S58" s="200">
        <v>6.74</v>
      </c>
      <c r="T58" s="200">
        <v>0</v>
      </c>
      <c r="U58" s="200">
        <v>49.82</v>
      </c>
      <c r="V58" s="200">
        <v>4.8099999999999996</v>
      </c>
      <c r="W58" s="200">
        <v>19.62</v>
      </c>
      <c r="X58" s="200">
        <v>41.57</v>
      </c>
      <c r="Y58" s="200">
        <v>0</v>
      </c>
      <c r="Z58">
        <v>0</v>
      </c>
      <c r="AA58" s="200">
        <v>0</v>
      </c>
      <c r="AB58" s="200">
        <v>11.48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134.61000000000001</v>
      </c>
      <c r="AJ58" s="200">
        <v>0</v>
      </c>
      <c r="AK58" s="200">
        <v>0</v>
      </c>
      <c r="AL58" s="200">
        <v>0</v>
      </c>
      <c r="AM58" s="200">
        <v>140</v>
      </c>
      <c r="AN58" s="200">
        <v>0</v>
      </c>
      <c r="AO58">
        <v>0</v>
      </c>
      <c r="AP58" s="200">
        <v>58.83</v>
      </c>
      <c r="AQ58" s="200">
        <v>14.44</v>
      </c>
      <c r="AR58" s="200">
        <v>47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274.31</v>
      </c>
      <c r="L59" s="200">
        <v>3.85</v>
      </c>
      <c r="M59" s="200">
        <v>61.38</v>
      </c>
      <c r="N59" s="200">
        <v>49.93</v>
      </c>
      <c r="O59" s="200">
        <v>35.270000000000003</v>
      </c>
      <c r="P59" s="200">
        <v>23.89</v>
      </c>
      <c r="Q59" s="200">
        <v>2.89</v>
      </c>
      <c r="R59" s="200">
        <v>9.6199999999999992</v>
      </c>
      <c r="S59" s="200">
        <v>6.74</v>
      </c>
      <c r="T59" s="200">
        <v>0</v>
      </c>
      <c r="U59" s="200">
        <v>49.82</v>
      </c>
      <c r="V59" s="200">
        <v>4.8099999999999996</v>
      </c>
      <c r="W59" s="200">
        <v>19.62</v>
      </c>
      <c r="X59" s="200">
        <v>41.57</v>
      </c>
      <c r="Y59" s="200">
        <v>0</v>
      </c>
      <c r="Z59">
        <v>0</v>
      </c>
      <c r="AA59" s="200">
        <v>0</v>
      </c>
      <c r="AB59" s="200">
        <v>11.48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134.61000000000001</v>
      </c>
      <c r="AJ59" s="200">
        <v>0</v>
      </c>
      <c r="AK59" s="200">
        <v>0</v>
      </c>
      <c r="AL59" s="200">
        <v>0</v>
      </c>
      <c r="AM59" s="200">
        <v>140</v>
      </c>
      <c r="AN59" s="200">
        <v>0</v>
      </c>
      <c r="AO59">
        <v>0</v>
      </c>
      <c r="AP59" s="200">
        <v>58.83</v>
      </c>
      <c r="AQ59" s="200">
        <v>14.44</v>
      </c>
      <c r="AR59" s="200">
        <v>47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274.31</v>
      </c>
      <c r="L60" s="200">
        <v>3.85</v>
      </c>
      <c r="M60" s="200">
        <v>61.38</v>
      </c>
      <c r="N60" s="200">
        <v>49.93</v>
      </c>
      <c r="O60" s="200">
        <v>35.270000000000003</v>
      </c>
      <c r="P60" s="200">
        <v>23.89</v>
      </c>
      <c r="Q60" s="200">
        <v>2.89</v>
      </c>
      <c r="R60" s="200">
        <v>9.6199999999999992</v>
      </c>
      <c r="S60" s="200">
        <v>6.74</v>
      </c>
      <c r="T60" s="200">
        <v>0</v>
      </c>
      <c r="U60" s="200">
        <v>49.82</v>
      </c>
      <c r="V60" s="200">
        <v>4.8099999999999996</v>
      </c>
      <c r="W60" s="200">
        <v>19.62</v>
      </c>
      <c r="X60" s="200">
        <v>41.57</v>
      </c>
      <c r="Y60" s="200">
        <v>0</v>
      </c>
      <c r="Z60">
        <v>0</v>
      </c>
      <c r="AA60" s="200">
        <v>0</v>
      </c>
      <c r="AB60" s="200">
        <v>11.03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134.61000000000001</v>
      </c>
      <c r="AJ60" s="200">
        <v>0</v>
      </c>
      <c r="AK60" s="200">
        <v>0</v>
      </c>
      <c r="AL60" s="200">
        <v>0</v>
      </c>
      <c r="AM60" s="200">
        <v>140</v>
      </c>
      <c r="AN60" s="200">
        <v>0</v>
      </c>
      <c r="AO60">
        <v>0</v>
      </c>
      <c r="AP60" s="200">
        <v>58.83</v>
      </c>
      <c r="AQ60" s="200">
        <v>14.44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274.31</v>
      </c>
      <c r="L61" s="200">
        <v>3.85</v>
      </c>
      <c r="M61" s="200">
        <v>61.38</v>
      </c>
      <c r="N61" s="200">
        <v>49.93</v>
      </c>
      <c r="O61" s="200">
        <v>35.270000000000003</v>
      </c>
      <c r="P61" s="200">
        <v>23.89</v>
      </c>
      <c r="Q61" s="200">
        <v>2.89</v>
      </c>
      <c r="R61" s="200">
        <v>9.6199999999999992</v>
      </c>
      <c r="S61" s="200">
        <v>6.74</v>
      </c>
      <c r="T61" s="200">
        <v>0</v>
      </c>
      <c r="U61" s="200">
        <v>49.82</v>
      </c>
      <c r="V61" s="200">
        <v>4.8099999999999996</v>
      </c>
      <c r="W61" s="200">
        <v>19.62</v>
      </c>
      <c r="X61" s="200">
        <v>41.57</v>
      </c>
      <c r="Y61" s="200">
        <v>0</v>
      </c>
      <c r="Z61">
        <v>0</v>
      </c>
      <c r="AA61" s="200">
        <v>0</v>
      </c>
      <c r="AB61" s="200">
        <v>11.03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134.61000000000001</v>
      </c>
      <c r="AJ61" s="200">
        <v>0</v>
      </c>
      <c r="AK61" s="200">
        <v>0</v>
      </c>
      <c r="AL61" s="200">
        <v>0</v>
      </c>
      <c r="AM61" s="200">
        <v>140</v>
      </c>
      <c r="AN61" s="200">
        <v>0</v>
      </c>
      <c r="AO61">
        <v>0</v>
      </c>
      <c r="AP61" s="200">
        <v>58.83</v>
      </c>
      <c r="AQ61" s="200">
        <v>14.44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274.31</v>
      </c>
      <c r="L62" s="200">
        <v>3.85</v>
      </c>
      <c r="M62" s="200">
        <v>61.38</v>
      </c>
      <c r="N62" s="200">
        <v>49.93</v>
      </c>
      <c r="O62" s="200">
        <v>35.270000000000003</v>
      </c>
      <c r="P62" s="200">
        <v>23.89</v>
      </c>
      <c r="Q62" s="200">
        <v>2.89</v>
      </c>
      <c r="R62" s="200">
        <v>9.6199999999999992</v>
      </c>
      <c r="S62" s="200">
        <v>6.74</v>
      </c>
      <c r="T62" s="200">
        <v>0</v>
      </c>
      <c r="U62" s="200">
        <v>49.82</v>
      </c>
      <c r="V62" s="200">
        <v>4.8099999999999996</v>
      </c>
      <c r="W62" s="200">
        <v>19.62</v>
      </c>
      <c r="X62" s="200">
        <v>41.57</v>
      </c>
      <c r="Y62" s="200">
        <v>0</v>
      </c>
      <c r="Z62">
        <v>0</v>
      </c>
      <c r="AA62" s="200">
        <v>0</v>
      </c>
      <c r="AB62" s="200">
        <v>11.03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134.61000000000001</v>
      </c>
      <c r="AJ62" s="200">
        <v>0</v>
      </c>
      <c r="AK62" s="200">
        <v>0</v>
      </c>
      <c r="AL62" s="200">
        <v>0</v>
      </c>
      <c r="AM62" s="200">
        <v>140</v>
      </c>
      <c r="AN62" s="200">
        <v>0</v>
      </c>
      <c r="AO62">
        <v>0</v>
      </c>
      <c r="AP62" s="200">
        <v>58.83</v>
      </c>
      <c r="AQ62" s="200">
        <v>14.44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274.31</v>
      </c>
      <c r="L63" s="200">
        <v>3.85</v>
      </c>
      <c r="M63" s="200">
        <v>61.38</v>
      </c>
      <c r="N63" s="200">
        <v>49.93</v>
      </c>
      <c r="O63" s="200">
        <v>35.270000000000003</v>
      </c>
      <c r="P63" s="200">
        <v>23.89</v>
      </c>
      <c r="Q63" s="200">
        <v>2.89</v>
      </c>
      <c r="R63" s="200">
        <v>17.93</v>
      </c>
      <c r="S63" s="200">
        <v>6.74</v>
      </c>
      <c r="T63" s="200">
        <v>0</v>
      </c>
      <c r="U63" s="200">
        <v>49.82</v>
      </c>
      <c r="V63" s="200">
        <v>8.76</v>
      </c>
      <c r="W63" s="200">
        <v>19.62</v>
      </c>
      <c r="X63" s="200">
        <v>41.57</v>
      </c>
      <c r="Y63" s="200">
        <v>0</v>
      </c>
      <c r="Z63">
        <v>0</v>
      </c>
      <c r="AA63" s="200">
        <v>0</v>
      </c>
      <c r="AB63" s="200">
        <v>11.03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134.61000000000001</v>
      </c>
      <c r="AJ63" s="200">
        <v>0</v>
      </c>
      <c r="AK63" s="200">
        <v>0</v>
      </c>
      <c r="AL63" s="200">
        <v>0</v>
      </c>
      <c r="AM63" s="200">
        <v>140</v>
      </c>
      <c r="AN63" s="200">
        <v>0</v>
      </c>
      <c r="AO63">
        <v>0</v>
      </c>
      <c r="AP63" s="200">
        <v>58.83</v>
      </c>
      <c r="AQ63" s="200">
        <v>38.14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274.31</v>
      </c>
      <c r="L64" s="200">
        <v>3.85</v>
      </c>
      <c r="M64" s="200">
        <v>61.38</v>
      </c>
      <c r="N64" s="200">
        <v>49.93</v>
      </c>
      <c r="O64" s="200">
        <v>35.270000000000003</v>
      </c>
      <c r="P64" s="200">
        <v>23.89</v>
      </c>
      <c r="Q64" s="200">
        <v>2.89</v>
      </c>
      <c r="R64" s="200">
        <v>17.93</v>
      </c>
      <c r="S64" s="200">
        <v>6.74</v>
      </c>
      <c r="T64" s="200">
        <v>0</v>
      </c>
      <c r="U64" s="200">
        <v>49.82</v>
      </c>
      <c r="V64" s="200">
        <v>8.76</v>
      </c>
      <c r="W64" s="200">
        <v>19.62</v>
      </c>
      <c r="X64" s="200">
        <v>41.57</v>
      </c>
      <c r="Y64" s="200">
        <v>0</v>
      </c>
      <c r="Z64">
        <v>0</v>
      </c>
      <c r="AA64" s="200">
        <v>0</v>
      </c>
      <c r="AB64" s="200">
        <v>11.03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134.61000000000001</v>
      </c>
      <c r="AJ64" s="200">
        <v>0</v>
      </c>
      <c r="AK64" s="200">
        <v>0</v>
      </c>
      <c r="AL64" s="200">
        <v>0</v>
      </c>
      <c r="AM64" s="200">
        <v>140</v>
      </c>
      <c r="AN64" s="200">
        <v>0</v>
      </c>
      <c r="AO64">
        <v>0</v>
      </c>
      <c r="AP64" s="200">
        <v>58.83</v>
      </c>
      <c r="AQ64" s="200">
        <v>38.14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274.31</v>
      </c>
      <c r="L65" s="200">
        <v>3.85</v>
      </c>
      <c r="M65" s="200">
        <v>61.38</v>
      </c>
      <c r="N65" s="200">
        <v>49.93</v>
      </c>
      <c r="O65" s="200">
        <v>35.270000000000003</v>
      </c>
      <c r="P65" s="200">
        <v>23.89</v>
      </c>
      <c r="Q65" s="200">
        <v>2.89</v>
      </c>
      <c r="R65" s="200">
        <v>17.93</v>
      </c>
      <c r="S65" s="200">
        <v>6.74</v>
      </c>
      <c r="T65" s="200">
        <v>0</v>
      </c>
      <c r="U65" s="200">
        <v>49.82</v>
      </c>
      <c r="V65" s="200">
        <v>8.76</v>
      </c>
      <c r="W65" s="200">
        <v>19.62</v>
      </c>
      <c r="X65" s="200">
        <v>41.57</v>
      </c>
      <c r="Y65" s="200">
        <v>0</v>
      </c>
      <c r="Z65">
        <v>0</v>
      </c>
      <c r="AA65" s="200">
        <v>0</v>
      </c>
      <c r="AB65" s="200">
        <v>11.03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134.61000000000001</v>
      </c>
      <c r="AJ65" s="200">
        <v>0</v>
      </c>
      <c r="AK65" s="200">
        <v>0</v>
      </c>
      <c r="AL65" s="200">
        <v>0</v>
      </c>
      <c r="AM65" s="200">
        <v>140</v>
      </c>
      <c r="AN65" s="200">
        <v>0</v>
      </c>
      <c r="AO65">
        <v>0</v>
      </c>
      <c r="AP65" s="200">
        <v>58.83</v>
      </c>
      <c r="AQ65" s="200">
        <v>39.619999999999997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274.31</v>
      </c>
      <c r="L66" s="200">
        <v>3.85</v>
      </c>
      <c r="M66" s="200">
        <v>61.38</v>
      </c>
      <c r="N66" s="200">
        <v>49.93</v>
      </c>
      <c r="O66" s="200">
        <v>35.270000000000003</v>
      </c>
      <c r="P66" s="200">
        <v>23.89</v>
      </c>
      <c r="Q66" s="200">
        <v>2.89</v>
      </c>
      <c r="R66" s="200">
        <v>17.93</v>
      </c>
      <c r="S66" s="200">
        <v>6.74</v>
      </c>
      <c r="T66" s="200">
        <v>0</v>
      </c>
      <c r="U66" s="200">
        <v>49.82</v>
      </c>
      <c r="V66" s="200">
        <v>8.76</v>
      </c>
      <c r="W66" s="200">
        <v>19.62</v>
      </c>
      <c r="X66" s="200">
        <v>41.57</v>
      </c>
      <c r="Y66" s="200">
        <v>0</v>
      </c>
      <c r="Z66">
        <v>0</v>
      </c>
      <c r="AA66" s="200">
        <v>0</v>
      </c>
      <c r="AB66" s="200">
        <v>11.03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134.61000000000001</v>
      </c>
      <c r="AJ66" s="200">
        <v>0</v>
      </c>
      <c r="AK66" s="200">
        <v>0</v>
      </c>
      <c r="AL66" s="200">
        <v>0</v>
      </c>
      <c r="AM66" s="200">
        <v>140</v>
      </c>
      <c r="AN66" s="200">
        <v>0</v>
      </c>
      <c r="AO66">
        <v>0</v>
      </c>
      <c r="AP66" s="200">
        <v>58.83</v>
      </c>
      <c r="AQ66" s="200">
        <v>39.619999999999997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315.36</v>
      </c>
      <c r="L67" s="200">
        <v>3.85</v>
      </c>
      <c r="M67" s="200">
        <v>61.38</v>
      </c>
      <c r="N67" s="200">
        <v>49.93</v>
      </c>
      <c r="O67" s="200">
        <v>35.270000000000003</v>
      </c>
      <c r="P67" s="200">
        <v>23.89</v>
      </c>
      <c r="Q67" s="200">
        <v>2.89</v>
      </c>
      <c r="R67" s="200">
        <v>17.93</v>
      </c>
      <c r="S67" s="200">
        <v>6.74</v>
      </c>
      <c r="T67" s="200">
        <v>0</v>
      </c>
      <c r="U67" s="200">
        <v>49.82</v>
      </c>
      <c r="V67" s="200">
        <v>8.76</v>
      </c>
      <c r="W67" s="200">
        <v>19.62</v>
      </c>
      <c r="X67" s="200">
        <v>41.57</v>
      </c>
      <c r="Y67" s="200">
        <v>0</v>
      </c>
      <c r="Z67">
        <v>0</v>
      </c>
      <c r="AA67" s="200">
        <v>0</v>
      </c>
      <c r="AB67" s="200">
        <v>11.03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134.61000000000001</v>
      </c>
      <c r="AJ67" s="200">
        <v>0</v>
      </c>
      <c r="AK67" s="200">
        <v>0</v>
      </c>
      <c r="AL67" s="200">
        <v>0</v>
      </c>
      <c r="AM67" s="200">
        <v>140</v>
      </c>
      <c r="AN67" s="200">
        <v>0</v>
      </c>
      <c r="AO67">
        <v>0</v>
      </c>
      <c r="AP67" s="200">
        <v>58.83</v>
      </c>
      <c r="AQ67" s="200">
        <v>38.130000000000003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356.12</v>
      </c>
      <c r="L68" s="200">
        <v>6.04</v>
      </c>
      <c r="M68" s="200">
        <v>61.38</v>
      </c>
      <c r="N68" s="200">
        <v>49.93</v>
      </c>
      <c r="O68" s="200">
        <v>35.270000000000003</v>
      </c>
      <c r="P68" s="200">
        <v>23.89</v>
      </c>
      <c r="Q68" s="200">
        <v>4.47</v>
      </c>
      <c r="R68" s="200">
        <v>17.93</v>
      </c>
      <c r="S68" s="200">
        <v>11.16</v>
      </c>
      <c r="T68" s="200">
        <v>0</v>
      </c>
      <c r="U68" s="200">
        <v>49.82</v>
      </c>
      <c r="V68" s="200">
        <v>8.76</v>
      </c>
      <c r="W68" s="200">
        <v>19.62</v>
      </c>
      <c r="X68" s="200">
        <v>41.57</v>
      </c>
      <c r="Y68" s="200">
        <v>0</v>
      </c>
      <c r="Z68">
        <v>0</v>
      </c>
      <c r="AA68" s="200">
        <v>0</v>
      </c>
      <c r="AB68" s="200">
        <v>11.03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134.61000000000001</v>
      </c>
      <c r="AJ68" s="200">
        <v>0</v>
      </c>
      <c r="AK68" s="200">
        <v>0</v>
      </c>
      <c r="AL68" s="200">
        <v>0</v>
      </c>
      <c r="AM68" s="200">
        <v>140</v>
      </c>
      <c r="AN68" s="200">
        <v>0</v>
      </c>
      <c r="AO68">
        <v>0</v>
      </c>
      <c r="AP68" s="200">
        <v>58.83</v>
      </c>
      <c r="AQ68" s="200">
        <v>38.130000000000003</v>
      </c>
      <c r="AR68" s="200">
        <v>46.02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432.97</v>
      </c>
      <c r="L69" s="200">
        <v>5.99</v>
      </c>
      <c r="M69" s="200">
        <v>61.38</v>
      </c>
      <c r="N69" s="200">
        <v>49.93</v>
      </c>
      <c r="O69" s="200">
        <v>35.270000000000003</v>
      </c>
      <c r="P69" s="200">
        <v>23.89</v>
      </c>
      <c r="Q69" s="200">
        <v>4.47</v>
      </c>
      <c r="R69" s="200">
        <v>17.93</v>
      </c>
      <c r="S69" s="200">
        <v>11.16</v>
      </c>
      <c r="T69" s="200">
        <v>0</v>
      </c>
      <c r="U69" s="200">
        <v>49.82</v>
      </c>
      <c r="V69" s="200">
        <v>8.76</v>
      </c>
      <c r="W69" s="200">
        <v>19.62</v>
      </c>
      <c r="X69" s="200">
        <v>41.57</v>
      </c>
      <c r="Y69" s="200">
        <v>0</v>
      </c>
      <c r="Z69">
        <v>0</v>
      </c>
      <c r="AA69" s="200">
        <v>0</v>
      </c>
      <c r="AB69" s="200">
        <v>11.03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134.61000000000001</v>
      </c>
      <c r="AJ69" s="200">
        <v>0</v>
      </c>
      <c r="AK69" s="200">
        <v>0</v>
      </c>
      <c r="AL69" s="200">
        <v>0</v>
      </c>
      <c r="AM69" s="200">
        <v>140</v>
      </c>
      <c r="AN69" s="200">
        <v>0</v>
      </c>
      <c r="AO69">
        <v>0</v>
      </c>
      <c r="AP69" s="200">
        <v>58.83</v>
      </c>
      <c r="AQ69" s="200">
        <v>38.14</v>
      </c>
      <c r="AR69" s="200">
        <v>34.24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487.89</v>
      </c>
      <c r="L70" s="200">
        <v>6.04</v>
      </c>
      <c r="M70" s="200">
        <v>61.38</v>
      </c>
      <c r="N70" s="200">
        <v>49.93</v>
      </c>
      <c r="O70" s="200">
        <v>35.270000000000003</v>
      </c>
      <c r="P70" s="200">
        <v>23.89</v>
      </c>
      <c r="Q70" s="200">
        <v>4.46</v>
      </c>
      <c r="R70" s="200">
        <v>17.86</v>
      </c>
      <c r="S70" s="200">
        <v>11.16</v>
      </c>
      <c r="T70" s="200">
        <v>0</v>
      </c>
      <c r="U70" s="200">
        <v>49.82</v>
      </c>
      <c r="V70" s="200">
        <v>8.76</v>
      </c>
      <c r="W70" s="200">
        <v>19.62</v>
      </c>
      <c r="X70" s="200">
        <v>41.57</v>
      </c>
      <c r="Y70" s="200">
        <v>0</v>
      </c>
      <c r="Z70">
        <v>0</v>
      </c>
      <c r="AA70" s="200">
        <v>0</v>
      </c>
      <c r="AB70" s="200">
        <v>11.03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134.61000000000001</v>
      </c>
      <c r="AJ70" s="200">
        <v>0</v>
      </c>
      <c r="AK70" s="200">
        <v>0</v>
      </c>
      <c r="AL70" s="200">
        <v>0</v>
      </c>
      <c r="AM70" s="200">
        <v>200</v>
      </c>
      <c r="AN70" s="200">
        <v>0</v>
      </c>
      <c r="AO70">
        <v>0</v>
      </c>
      <c r="AP70" s="200">
        <v>58.83</v>
      </c>
      <c r="AQ70" s="200">
        <v>38.14</v>
      </c>
      <c r="AR70" s="200">
        <v>16.22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487.89</v>
      </c>
      <c r="L71" s="200">
        <v>6.04</v>
      </c>
      <c r="M71" s="200">
        <v>61.38</v>
      </c>
      <c r="N71" s="200">
        <v>49.93</v>
      </c>
      <c r="O71" s="200">
        <v>35.270000000000003</v>
      </c>
      <c r="P71" s="200">
        <v>23.89</v>
      </c>
      <c r="Q71" s="200">
        <v>4.46</v>
      </c>
      <c r="R71" s="200">
        <v>17.920000000000002</v>
      </c>
      <c r="S71" s="200">
        <v>11.16</v>
      </c>
      <c r="T71" s="200">
        <v>0</v>
      </c>
      <c r="U71" s="200">
        <v>49.82</v>
      </c>
      <c r="V71" s="200">
        <v>8.76</v>
      </c>
      <c r="W71" s="200">
        <v>19.62</v>
      </c>
      <c r="X71" s="200">
        <v>41.57</v>
      </c>
      <c r="Y71" s="200">
        <v>0</v>
      </c>
      <c r="Z71">
        <v>0</v>
      </c>
      <c r="AA71" s="200">
        <v>0</v>
      </c>
      <c r="AB71" s="200">
        <v>11.03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132.16</v>
      </c>
      <c r="AJ71" s="200">
        <v>0</v>
      </c>
      <c r="AK71" s="200">
        <v>0</v>
      </c>
      <c r="AL71" s="200">
        <v>0</v>
      </c>
      <c r="AM71" s="200">
        <v>250</v>
      </c>
      <c r="AN71" s="200">
        <v>0</v>
      </c>
      <c r="AO71">
        <v>0</v>
      </c>
      <c r="AP71" s="200">
        <v>58.83</v>
      </c>
      <c r="AQ71" s="200">
        <v>38.14</v>
      </c>
      <c r="AR71" s="200">
        <v>7.2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487.68</v>
      </c>
      <c r="L72" s="200">
        <v>6.04</v>
      </c>
      <c r="M72" s="200">
        <v>61.38</v>
      </c>
      <c r="N72" s="200">
        <v>49.93</v>
      </c>
      <c r="O72" s="200">
        <v>35.270000000000003</v>
      </c>
      <c r="P72" s="200">
        <v>23.89</v>
      </c>
      <c r="Q72" s="200">
        <v>4.46</v>
      </c>
      <c r="R72" s="200">
        <v>17.920000000000002</v>
      </c>
      <c r="S72" s="200">
        <v>11.16</v>
      </c>
      <c r="T72" s="200">
        <v>0</v>
      </c>
      <c r="U72" s="200">
        <v>49.82</v>
      </c>
      <c r="V72" s="200">
        <v>8.76</v>
      </c>
      <c r="W72" s="200">
        <v>19.62</v>
      </c>
      <c r="X72" s="200">
        <v>41.57</v>
      </c>
      <c r="Y72" s="200">
        <v>0</v>
      </c>
      <c r="Z72">
        <v>0</v>
      </c>
      <c r="AA72" s="200">
        <v>12.68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112.56</v>
      </c>
      <c r="AJ72" s="200">
        <v>0</v>
      </c>
      <c r="AK72" s="200">
        <v>0</v>
      </c>
      <c r="AL72" s="200">
        <v>0</v>
      </c>
      <c r="AM72" s="200">
        <v>290.32</v>
      </c>
      <c r="AN72" s="200">
        <v>0</v>
      </c>
      <c r="AO72">
        <v>0</v>
      </c>
      <c r="AP72" s="200">
        <v>58.83</v>
      </c>
      <c r="AQ72" s="200">
        <v>38.14</v>
      </c>
      <c r="AR72" s="200">
        <v>0.96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487.68</v>
      </c>
      <c r="L73" s="200">
        <v>6.04</v>
      </c>
      <c r="M73" s="200">
        <v>61.38</v>
      </c>
      <c r="N73" s="200">
        <v>49.93</v>
      </c>
      <c r="O73" s="200">
        <v>35.270000000000003</v>
      </c>
      <c r="P73" s="200">
        <v>23.89</v>
      </c>
      <c r="Q73" s="200">
        <v>4.46</v>
      </c>
      <c r="R73" s="200">
        <v>17.920000000000002</v>
      </c>
      <c r="S73" s="200">
        <v>11.16</v>
      </c>
      <c r="T73" s="200">
        <v>0</v>
      </c>
      <c r="U73" s="200">
        <v>49.82</v>
      </c>
      <c r="V73" s="200">
        <v>8.76</v>
      </c>
      <c r="W73" s="200">
        <v>19.62</v>
      </c>
      <c r="X73" s="200">
        <v>41.57</v>
      </c>
      <c r="Y73" s="200">
        <v>0</v>
      </c>
      <c r="Z73">
        <v>0</v>
      </c>
      <c r="AA73" s="200">
        <v>13.66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112.56</v>
      </c>
      <c r="AJ73" s="200">
        <v>0</v>
      </c>
      <c r="AK73" s="200">
        <v>0</v>
      </c>
      <c r="AL73" s="200">
        <v>0</v>
      </c>
      <c r="AM73" s="200">
        <v>290.32</v>
      </c>
      <c r="AN73" s="200">
        <v>0</v>
      </c>
      <c r="AO73">
        <v>0</v>
      </c>
      <c r="AP73" s="200">
        <v>58.83</v>
      </c>
      <c r="AQ73" s="200">
        <v>38.14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487.68</v>
      </c>
      <c r="L74" s="200">
        <v>6.04</v>
      </c>
      <c r="M74" s="200">
        <v>61.38</v>
      </c>
      <c r="N74" s="200">
        <v>49.93</v>
      </c>
      <c r="O74" s="200">
        <v>35.270000000000003</v>
      </c>
      <c r="P74" s="200">
        <v>23.89</v>
      </c>
      <c r="Q74" s="200">
        <v>4.46</v>
      </c>
      <c r="R74" s="200">
        <v>17.920000000000002</v>
      </c>
      <c r="S74" s="200">
        <v>11.16</v>
      </c>
      <c r="T74" s="200">
        <v>0</v>
      </c>
      <c r="U74" s="200">
        <v>49.82</v>
      </c>
      <c r="V74" s="200">
        <v>8.76</v>
      </c>
      <c r="W74" s="200">
        <v>19.62</v>
      </c>
      <c r="X74" s="200">
        <v>41.57</v>
      </c>
      <c r="Y74" s="200">
        <v>0</v>
      </c>
      <c r="Z74">
        <v>0</v>
      </c>
      <c r="AA74" s="200">
        <v>15.26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112.56</v>
      </c>
      <c r="AJ74" s="200">
        <v>0</v>
      </c>
      <c r="AK74" s="200">
        <v>0</v>
      </c>
      <c r="AL74" s="200">
        <v>0</v>
      </c>
      <c r="AM74" s="200">
        <v>277.77999999999997</v>
      </c>
      <c r="AN74" s="200">
        <v>0</v>
      </c>
      <c r="AO74">
        <v>0</v>
      </c>
      <c r="AP74" s="200">
        <v>58.83</v>
      </c>
      <c r="AQ74" s="200">
        <v>38.14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487.68</v>
      </c>
      <c r="L75" s="200">
        <v>6.04</v>
      </c>
      <c r="M75" s="200">
        <v>61.38</v>
      </c>
      <c r="N75" s="200">
        <v>49.93</v>
      </c>
      <c r="O75" s="200">
        <v>35.270000000000003</v>
      </c>
      <c r="P75" s="200">
        <v>23.89</v>
      </c>
      <c r="Q75" s="200">
        <v>4.46</v>
      </c>
      <c r="R75" s="200">
        <v>17.920000000000002</v>
      </c>
      <c r="S75" s="200">
        <v>11.16</v>
      </c>
      <c r="T75" s="200">
        <v>0</v>
      </c>
      <c r="U75" s="200">
        <v>49.82</v>
      </c>
      <c r="V75" s="200">
        <v>8.76</v>
      </c>
      <c r="W75" s="200">
        <v>19.62</v>
      </c>
      <c r="X75" s="200">
        <v>41.57</v>
      </c>
      <c r="Y75" s="200">
        <v>0</v>
      </c>
      <c r="Z75">
        <v>0</v>
      </c>
      <c r="AA75" s="200">
        <v>15.26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102.56</v>
      </c>
      <c r="AJ75" s="200">
        <v>0</v>
      </c>
      <c r="AK75" s="200">
        <v>0</v>
      </c>
      <c r="AL75" s="200">
        <v>0</v>
      </c>
      <c r="AM75" s="200">
        <v>275.23</v>
      </c>
      <c r="AN75" s="200">
        <v>0</v>
      </c>
      <c r="AO75">
        <v>0</v>
      </c>
      <c r="AP75" s="200">
        <v>58.83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487.68</v>
      </c>
      <c r="L76" s="200">
        <v>6.04</v>
      </c>
      <c r="M76" s="200">
        <v>61.38</v>
      </c>
      <c r="N76" s="200">
        <v>49.93</v>
      </c>
      <c r="O76" s="200">
        <v>35.270000000000003</v>
      </c>
      <c r="P76" s="200">
        <v>23.89</v>
      </c>
      <c r="Q76" s="200">
        <v>4.46</v>
      </c>
      <c r="R76" s="200">
        <v>17.920000000000002</v>
      </c>
      <c r="S76" s="200">
        <v>11.16</v>
      </c>
      <c r="T76" s="200">
        <v>0</v>
      </c>
      <c r="U76" s="200">
        <v>49.82</v>
      </c>
      <c r="V76" s="200">
        <v>8.76</v>
      </c>
      <c r="W76" s="200">
        <v>19.62</v>
      </c>
      <c r="X76" s="200">
        <v>41.57</v>
      </c>
      <c r="Y76" s="200">
        <v>0</v>
      </c>
      <c r="Z76">
        <v>0</v>
      </c>
      <c r="AA76" s="200">
        <v>15.26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102.56</v>
      </c>
      <c r="AJ76" s="200">
        <v>0</v>
      </c>
      <c r="AK76" s="200">
        <v>0</v>
      </c>
      <c r="AL76" s="200">
        <v>0</v>
      </c>
      <c r="AM76" s="200">
        <v>275.23</v>
      </c>
      <c r="AN76" s="200">
        <v>0</v>
      </c>
      <c r="AO76">
        <v>0</v>
      </c>
      <c r="AP76" s="200">
        <v>58.83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487.68</v>
      </c>
      <c r="L77" s="200">
        <v>6.04</v>
      </c>
      <c r="M77" s="200">
        <v>61.38</v>
      </c>
      <c r="N77" s="200">
        <v>49.93</v>
      </c>
      <c r="O77" s="200">
        <v>35.270000000000003</v>
      </c>
      <c r="P77" s="200">
        <v>23.89</v>
      </c>
      <c r="Q77" s="200">
        <v>4.46</v>
      </c>
      <c r="R77" s="200">
        <v>17.920000000000002</v>
      </c>
      <c r="S77" s="200">
        <v>11.16</v>
      </c>
      <c r="T77" s="200">
        <v>0</v>
      </c>
      <c r="U77" s="200">
        <v>51.42</v>
      </c>
      <c r="V77" s="200">
        <v>8.76</v>
      </c>
      <c r="W77" s="200">
        <v>19.62</v>
      </c>
      <c r="X77" s="200">
        <v>41.57</v>
      </c>
      <c r="Y77" s="200">
        <v>0</v>
      </c>
      <c r="Z77">
        <v>0</v>
      </c>
      <c r="AA77" s="200">
        <v>15.26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102.56</v>
      </c>
      <c r="AJ77" s="200">
        <v>0</v>
      </c>
      <c r="AK77" s="200">
        <v>0</v>
      </c>
      <c r="AL77" s="200">
        <v>0</v>
      </c>
      <c r="AM77" s="200">
        <v>275.23</v>
      </c>
      <c r="AN77" s="200">
        <v>0</v>
      </c>
      <c r="AO77">
        <v>0</v>
      </c>
      <c r="AP77" s="200">
        <v>58.83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487.68</v>
      </c>
      <c r="L78" s="200">
        <v>6.04</v>
      </c>
      <c r="M78" s="200">
        <v>61.38</v>
      </c>
      <c r="N78" s="200">
        <v>49.93</v>
      </c>
      <c r="O78" s="200">
        <v>35.270000000000003</v>
      </c>
      <c r="P78" s="200">
        <v>23.89</v>
      </c>
      <c r="Q78" s="200">
        <v>4.46</v>
      </c>
      <c r="R78" s="200">
        <v>17.920000000000002</v>
      </c>
      <c r="S78" s="200">
        <v>11.16</v>
      </c>
      <c r="T78" s="200">
        <v>0</v>
      </c>
      <c r="U78" s="200">
        <v>53.63</v>
      </c>
      <c r="V78" s="200">
        <v>8.76</v>
      </c>
      <c r="W78" s="200">
        <v>19.62</v>
      </c>
      <c r="X78" s="200">
        <v>41.57</v>
      </c>
      <c r="Y78" s="200">
        <v>0</v>
      </c>
      <c r="Z78">
        <v>0</v>
      </c>
      <c r="AA78" s="200">
        <v>15.26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102.56</v>
      </c>
      <c r="AJ78" s="200">
        <v>0</v>
      </c>
      <c r="AK78" s="200">
        <v>0</v>
      </c>
      <c r="AL78" s="200">
        <v>0</v>
      </c>
      <c r="AM78" s="200">
        <v>275.23</v>
      </c>
      <c r="AN78" s="200">
        <v>0</v>
      </c>
      <c r="AO78">
        <v>0</v>
      </c>
      <c r="AP78" s="200">
        <v>58.83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487.68</v>
      </c>
      <c r="L79" s="200">
        <v>6.04</v>
      </c>
      <c r="M79" s="200">
        <v>61.38</v>
      </c>
      <c r="N79" s="200">
        <v>49.93</v>
      </c>
      <c r="O79" s="200">
        <v>35.270000000000003</v>
      </c>
      <c r="P79" s="200">
        <v>23.89</v>
      </c>
      <c r="Q79" s="200">
        <v>4.47</v>
      </c>
      <c r="R79" s="200">
        <v>17.920000000000002</v>
      </c>
      <c r="S79" s="200">
        <v>11.16</v>
      </c>
      <c r="T79" s="200">
        <v>0</v>
      </c>
      <c r="U79" s="200">
        <v>55.3</v>
      </c>
      <c r="V79" s="200">
        <v>8.76</v>
      </c>
      <c r="W79" s="200">
        <v>19.62</v>
      </c>
      <c r="X79" s="200">
        <v>41.57</v>
      </c>
      <c r="Y79" s="200">
        <v>0</v>
      </c>
      <c r="Z79">
        <v>0</v>
      </c>
      <c r="AA79" s="200">
        <v>15.26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102.56</v>
      </c>
      <c r="AJ79" s="200">
        <v>0</v>
      </c>
      <c r="AK79" s="200">
        <v>0</v>
      </c>
      <c r="AL79" s="200">
        <v>0</v>
      </c>
      <c r="AM79" s="200">
        <v>275.23</v>
      </c>
      <c r="AN79" s="200">
        <v>0</v>
      </c>
      <c r="AO79">
        <v>0</v>
      </c>
      <c r="AP79" s="200">
        <v>59.41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487.68</v>
      </c>
      <c r="L80" s="200">
        <v>6.04</v>
      </c>
      <c r="M80" s="200">
        <v>61.38</v>
      </c>
      <c r="N80" s="200">
        <v>49.93</v>
      </c>
      <c r="O80" s="200">
        <v>35.270000000000003</v>
      </c>
      <c r="P80" s="200">
        <v>23.89</v>
      </c>
      <c r="Q80" s="200">
        <v>4.47</v>
      </c>
      <c r="R80" s="200">
        <v>17.920000000000002</v>
      </c>
      <c r="S80" s="200">
        <v>11.16</v>
      </c>
      <c r="T80" s="200">
        <v>0</v>
      </c>
      <c r="U80" s="200">
        <v>56.1</v>
      </c>
      <c r="V80" s="200">
        <v>8.76</v>
      </c>
      <c r="W80" s="200">
        <v>19.62</v>
      </c>
      <c r="X80" s="200">
        <v>41.57</v>
      </c>
      <c r="Y80" s="200">
        <v>0</v>
      </c>
      <c r="Z80">
        <v>0</v>
      </c>
      <c r="AA80" s="200">
        <v>15.26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102.56</v>
      </c>
      <c r="AJ80" s="200">
        <v>0</v>
      </c>
      <c r="AK80" s="200">
        <v>0</v>
      </c>
      <c r="AL80" s="200">
        <v>0</v>
      </c>
      <c r="AM80" s="200">
        <v>275.23</v>
      </c>
      <c r="AN80" s="200">
        <v>0</v>
      </c>
      <c r="AO80">
        <v>0</v>
      </c>
      <c r="AP80" s="200">
        <v>59.41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487.68</v>
      </c>
      <c r="L81" s="200">
        <v>6.04</v>
      </c>
      <c r="M81" s="200">
        <v>61.38</v>
      </c>
      <c r="N81" s="200">
        <v>49.93</v>
      </c>
      <c r="O81" s="200">
        <v>35.270000000000003</v>
      </c>
      <c r="P81" s="200">
        <v>23.89</v>
      </c>
      <c r="Q81" s="200">
        <v>4.47</v>
      </c>
      <c r="R81" s="200">
        <v>17.920000000000002</v>
      </c>
      <c r="S81" s="200">
        <v>11.16</v>
      </c>
      <c r="T81" s="200">
        <v>0</v>
      </c>
      <c r="U81" s="200">
        <v>57.37</v>
      </c>
      <c r="V81" s="200">
        <v>8.76</v>
      </c>
      <c r="W81" s="200">
        <v>19.62</v>
      </c>
      <c r="X81" s="200">
        <v>41.57</v>
      </c>
      <c r="Y81" s="200">
        <v>0</v>
      </c>
      <c r="Z81">
        <v>0</v>
      </c>
      <c r="AA81" s="200">
        <v>15.26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102.56</v>
      </c>
      <c r="AJ81" s="200">
        <v>0</v>
      </c>
      <c r="AK81" s="200">
        <v>0</v>
      </c>
      <c r="AL81" s="200">
        <v>0</v>
      </c>
      <c r="AM81" s="200">
        <v>275.23</v>
      </c>
      <c r="AN81" s="200">
        <v>0</v>
      </c>
      <c r="AO81">
        <v>0</v>
      </c>
      <c r="AP81" s="200">
        <v>59.41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487.68</v>
      </c>
      <c r="L82" s="200">
        <v>6.04</v>
      </c>
      <c r="M82" s="200">
        <v>61.38</v>
      </c>
      <c r="N82" s="200">
        <v>49.93</v>
      </c>
      <c r="O82" s="200">
        <v>35.270000000000003</v>
      </c>
      <c r="P82" s="200">
        <v>23.89</v>
      </c>
      <c r="Q82" s="200">
        <v>4.47</v>
      </c>
      <c r="R82" s="200">
        <v>17.920000000000002</v>
      </c>
      <c r="S82" s="200">
        <v>11.16</v>
      </c>
      <c r="T82" s="200">
        <v>0</v>
      </c>
      <c r="U82" s="200">
        <v>58.51</v>
      </c>
      <c r="V82" s="200">
        <v>8.76</v>
      </c>
      <c r="W82" s="200">
        <v>19.62</v>
      </c>
      <c r="X82" s="200">
        <v>41.57</v>
      </c>
      <c r="Y82" s="200">
        <v>0</v>
      </c>
      <c r="Z82">
        <v>0</v>
      </c>
      <c r="AA82" s="200">
        <v>15.26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102.56</v>
      </c>
      <c r="AJ82" s="200">
        <v>0</v>
      </c>
      <c r="AK82" s="200">
        <v>0</v>
      </c>
      <c r="AL82" s="200">
        <v>0</v>
      </c>
      <c r="AM82" s="200">
        <v>275.23</v>
      </c>
      <c r="AN82" s="200">
        <v>0</v>
      </c>
      <c r="AO82">
        <v>0</v>
      </c>
      <c r="AP82" s="200">
        <v>59.41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487.68</v>
      </c>
      <c r="L83" s="200">
        <v>6.04</v>
      </c>
      <c r="M83" s="200">
        <v>61.38</v>
      </c>
      <c r="N83" s="200">
        <v>49.93</v>
      </c>
      <c r="O83" s="200">
        <v>35.270000000000003</v>
      </c>
      <c r="P83" s="200">
        <v>23.89</v>
      </c>
      <c r="Q83" s="200">
        <v>4.47</v>
      </c>
      <c r="R83" s="200">
        <v>17.920000000000002</v>
      </c>
      <c r="S83" s="200">
        <v>11.16</v>
      </c>
      <c r="T83" s="200">
        <v>0</v>
      </c>
      <c r="U83" s="200">
        <v>59.55</v>
      </c>
      <c r="V83" s="200">
        <v>8.76</v>
      </c>
      <c r="W83" s="200">
        <v>19.62</v>
      </c>
      <c r="X83" s="200">
        <v>41.57</v>
      </c>
      <c r="Y83" s="200">
        <v>0</v>
      </c>
      <c r="Z83">
        <v>0</v>
      </c>
      <c r="AA83" s="200">
        <v>15.26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112.56</v>
      </c>
      <c r="AJ83" s="200">
        <v>0</v>
      </c>
      <c r="AK83" s="200">
        <v>0</v>
      </c>
      <c r="AL83" s="200">
        <v>0</v>
      </c>
      <c r="AM83" s="200">
        <v>290.32</v>
      </c>
      <c r="AN83" s="200">
        <v>0</v>
      </c>
      <c r="AO83">
        <v>0</v>
      </c>
      <c r="AP83" s="200">
        <v>58.68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487.68</v>
      </c>
      <c r="L84" s="200">
        <v>6.04</v>
      </c>
      <c r="M84" s="200">
        <v>61.38</v>
      </c>
      <c r="N84" s="200">
        <v>49.93</v>
      </c>
      <c r="O84" s="200">
        <v>35.270000000000003</v>
      </c>
      <c r="P84" s="200">
        <v>23.89</v>
      </c>
      <c r="Q84" s="200">
        <v>4.47</v>
      </c>
      <c r="R84" s="200">
        <v>17.920000000000002</v>
      </c>
      <c r="S84" s="200">
        <v>11.16</v>
      </c>
      <c r="T84" s="200">
        <v>0</v>
      </c>
      <c r="U84" s="200">
        <v>59.78</v>
      </c>
      <c r="V84" s="200">
        <v>8.76</v>
      </c>
      <c r="W84" s="200">
        <v>19.62</v>
      </c>
      <c r="X84" s="200">
        <v>41.57</v>
      </c>
      <c r="Y84" s="200">
        <v>0</v>
      </c>
      <c r="Z84">
        <v>0</v>
      </c>
      <c r="AA84" s="200">
        <v>15.26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112.56</v>
      </c>
      <c r="AJ84" s="200">
        <v>0</v>
      </c>
      <c r="AK84" s="200">
        <v>0</v>
      </c>
      <c r="AL84" s="200">
        <v>0</v>
      </c>
      <c r="AM84" s="200">
        <v>290.32</v>
      </c>
      <c r="AN84" s="200">
        <v>0</v>
      </c>
      <c r="AO84">
        <v>0</v>
      </c>
      <c r="AP84" s="200">
        <v>58.68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487.68</v>
      </c>
      <c r="L85" s="200">
        <v>6.04</v>
      </c>
      <c r="M85" s="200">
        <v>61.38</v>
      </c>
      <c r="N85" s="200">
        <v>49.93</v>
      </c>
      <c r="O85" s="200">
        <v>35.270000000000003</v>
      </c>
      <c r="P85" s="200">
        <v>23.89</v>
      </c>
      <c r="Q85" s="200">
        <v>4.47</v>
      </c>
      <c r="R85" s="200">
        <v>17.920000000000002</v>
      </c>
      <c r="S85" s="200">
        <v>11.16</v>
      </c>
      <c r="T85" s="200">
        <v>0</v>
      </c>
      <c r="U85" s="200">
        <v>59.78</v>
      </c>
      <c r="V85" s="200">
        <v>8.76</v>
      </c>
      <c r="W85" s="200">
        <v>19.62</v>
      </c>
      <c r="X85" s="200">
        <v>41.57</v>
      </c>
      <c r="Y85" s="200">
        <v>0</v>
      </c>
      <c r="Z85">
        <v>0</v>
      </c>
      <c r="AA85" s="200">
        <v>15.26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134.61000000000001</v>
      </c>
      <c r="AJ85" s="200">
        <v>0</v>
      </c>
      <c r="AK85" s="200">
        <v>0</v>
      </c>
      <c r="AL85" s="200">
        <v>0</v>
      </c>
      <c r="AM85" s="200">
        <v>140</v>
      </c>
      <c r="AN85" s="200">
        <v>0</v>
      </c>
      <c r="AO85">
        <v>0</v>
      </c>
      <c r="AP85" s="200">
        <v>58.68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487.68</v>
      </c>
      <c r="L86" s="200">
        <v>6.04</v>
      </c>
      <c r="M86" s="200">
        <v>61.38</v>
      </c>
      <c r="N86" s="200">
        <v>49.93</v>
      </c>
      <c r="O86" s="200">
        <v>35.270000000000003</v>
      </c>
      <c r="P86" s="200">
        <v>23.89</v>
      </c>
      <c r="Q86" s="200">
        <v>4.47</v>
      </c>
      <c r="R86" s="200">
        <v>17.920000000000002</v>
      </c>
      <c r="S86" s="200">
        <v>11.16</v>
      </c>
      <c r="T86" s="200">
        <v>0</v>
      </c>
      <c r="U86" s="200">
        <v>59.78</v>
      </c>
      <c r="V86" s="200">
        <v>8.76</v>
      </c>
      <c r="W86" s="200">
        <v>19.62</v>
      </c>
      <c r="X86" s="200">
        <v>41.57</v>
      </c>
      <c r="Y86" s="200">
        <v>0</v>
      </c>
      <c r="Z86">
        <v>0</v>
      </c>
      <c r="AA86" s="200">
        <v>15.26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134.61000000000001</v>
      </c>
      <c r="AJ86" s="200">
        <v>0</v>
      </c>
      <c r="AK86" s="200">
        <v>0</v>
      </c>
      <c r="AL86" s="200">
        <v>0</v>
      </c>
      <c r="AM86" s="200">
        <v>140</v>
      </c>
      <c r="AN86" s="200">
        <v>0</v>
      </c>
      <c r="AO86">
        <v>0</v>
      </c>
      <c r="AP86" s="200">
        <v>58.68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487.89</v>
      </c>
      <c r="L87" s="200">
        <v>6.04</v>
      </c>
      <c r="M87" s="200">
        <v>61.38</v>
      </c>
      <c r="N87" s="200">
        <v>49.93</v>
      </c>
      <c r="O87" s="200">
        <v>35.270000000000003</v>
      </c>
      <c r="P87" s="200">
        <v>23.89</v>
      </c>
      <c r="Q87" s="200">
        <v>4.47</v>
      </c>
      <c r="R87" s="200">
        <v>17.920000000000002</v>
      </c>
      <c r="S87" s="200">
        <v>11.17</v>
      </c>
      <c r="T87" s="200">
        <v>0</v>
      </c>
      <c r="U87" s="200">
        <v>59.78</v>
      </c>
      <c r="V87" s="200">
        <v>8.76</v>
      </c>
      <c r="W87" s="200">
        <v>19.62</v>
      </c>
      <c r="X87" s="200">
        <v>41.57</v>
      </c>
      <c r="Y87" s="200">
        <v>0</v>
      </c>
      <c r="Z87">
        <v>0</v>
      </c>
      <c r="AA87" s="200">
        <v>15.26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134.61000000000001</v>
      </c>
      <c r="AJ87" s="200">
        <v>0</v>
      </c>
      <c r="AK87" s="200">
        <v>0</v>
      </c>
      <c r="AL87" s="200">
        <v>0</v>
      </c>
      <c r="AM87" s="200">
        <v>140</v>
      </c>
      <c r="AN87" s="200">
        <v>0</v>
      </c>
      <c r="AO87">
        <v>0</v>
      </c>
      <c r="AP87" s="200">
        <v>58.83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487.89</v>
      </c>
      <c r="L88" s="200">
        <v>6.04</v>
      </c>
      <c r="M88" s="200">
        <v>61.38</v>
      </c>
      <c r="N88" s="200">
        <v>49.93</v>
      </c>
      <c r="O88" s="200">
        <v>35.270000000000003</v>
      </c>
      <c r="P88" s="200">
        <v>23.89</v>
      </c>
      <c r="Q88" s="200">
        <v>4.47</v>
      </c>
      <c r="R88" s="200">
        <v>17.920000000000002</v>
      </c>
      <c r="S88" s="200">
        <v>11.15</v>
      </c>
      <c r="T88" s="200">
        <v>0</v>
      </c>
      <c r="U88" s="200">
        <v>59.78</v>
      </c>
      <c r="V88" s="200">
        <v>8.76</v>
      </c>
      <c r="W88" s="200">
        <v>19.62</v>
      </c>
      <c r="X88" s="200">
        <v>41.57</v>
      </c>
      <c r="Y88" s="200">
        <v>0</v>
      </c>
      <c r="Z88">
        <v>0</v>
      </c>
      <c r="AA88" s="200">
        <v>15.26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134.61000000000001</v>
      </c>
      <c r="AJ88" s="200">
        <v>0</v>
      </c>
      <c r="AK88" s="200">
        <v>0</v>
      </c>
      <c r="AL88" s="200">
        <v>0</v>
      </c>
      <c r="AM88" s="200">
        <v>140</v>
      </c>
      <c r="AN88" s="200">
        <v>0</v>
      </c>
      <c r="AO88">
        <v>0</v>
      </c>
      <c r="AP88" s="200">
        <v>58.83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487.89</v>
      </c>
      <c r="L89" s="200">
        <v>6.04</v>
      </c>
      <c r="M89" s="200">
        <v>61.38</v>
      </c>
      <c r="N89" s="200">
        <v>49.93</v>
      </c>
      <c r="O89" s="200">
        <v>35.270000000000003</v>
      </c>
      <c r="P89" s="200">
        <v>23.89</v>
      </c>
      <c r="Q89" s="200">
        <v>4.47</v>
      </c>
      <c r="R89" s="200">
        <v>17.920000000000002</v>
      </c>
      <c r="S89" s="200">
        <v>11.15</v>
      </c>
      <c r="T89" s="200">
        <v>0</v>
      </c>
      <c r="U89" s="200">
        <v>59.78</v>
      </c>
      <c r="V89" s="200">
        <v>8.76</v>
      </c>
      <c r="W89" s="200">
        <v>19.62</v>
      </c>
      <c r="X89" s="200">
        <v>41.57</v>
      </c>
      <c r="Y89" s="200">
        <v>0</v>
      </c>
      <c r="Z89">
        <v>0</v>
      </c>
      <c r="AA89" s="200">
        <v>15.26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134.61000000000001</v>
      </c>
      <c r="AJ89" s="200">
        <v>0</v>
      </c>
      <c r="AK89" s="200">
        <v>0</v>
      </c>
      <c r="AL89" s="200">
        <v>0</v>
      </c>
      <c r="AM89" s="200">
        <v>140</v>
      </c>
      <c r="AN89" s="200">
        <v>0</v>
      </c>
      <c r="AO89">
        <v>0</v>
      </c>
      <c r="AP89" s="200">
        <v>58.83</v>
      </c>
      <c r="AQ89" s="200">
        <v>38.130000000000003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487.89</v>
      </c>
      <c r="L90" s="200">
        <v>6.04</v>
      </c>
      <c r="M90" s="200">
        <v>61.38</v>
      </c>
      <c r="N90" s="200">
        <v>49.93</v>
      </c>
      <c r="O90" s="200">
        <v>35.270000000000003</v>
      </c>
      <c r="P90" s="200">
        <v>23.89</v>
      </c>
      <c r="Q90" s="200">
        <v>4.47</v>
      </c>
      <c r="R90" s="200">
        <v>17.920000000000002</v>
      </c>
      <c r="S90" s="200">
        <v>11.15</v>
      </c>
      <c r="T90" s="200">
        <v>0</v>
      </c>
      <c r="U90" s="200">
        <v>59.78</v>
      </c>
      <c r="V90" s="200">
        <v>8.76</v>
      </c>
      <c r="W90" s="200">
        <v>19.62</v>
      </c>
      <c r="X90" s="200">
        <v>41.57</v>
      </c>
      <c r="Y90" s="200">
        <v>0</v>
      </c>
      <c r="Z90">
        <v>0</v>
      </c>
      <c r="AA90" s="200">
        <v>15.26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134.61000000000001</v>
      </c>
      <c r="AJ90" s="200">
        <v>0</v>
      </c>
      <c r="AK90" s="200">
        <v>0</v>
      </c>
      <c r="AL90" s="200">
        <v>0</v>
      </c>
      <c r="AM90" s="200">
        <v>140</v>
      </c>
      <c r="AN90" s="200">
        <v>0</v>
      </c>
      <c r="AO90">
        <v>0</v>
      </c>
      <c r="AP90" s="200">
        <v>58.83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487.89</v>
      </c>
      <c r="L91" s="200">
        <v>6.28</v>
      </c>
      <c r="M91" s="200">
        <v>61.38</v>
      </c>
      <c r="N91" s="200">
        <v>49.93</v>
      </c>
      <c r="O91" s="200">
        <v>35.270000000000003</v>
      </c>
      <c r="P91" s="200">
        <v>23.89</v>
      </c>
      <c r="Q91" s="200">
        <v>4.47</v>
      </c>
      <c r="R91" s="200">
        <v>17.920000000000002</v>
      </c>
      <c r="S91" s="200">
        <v>11.15</v>
      </c>
      <c r="T91" s="200">
        <v>0</v>
      </c>
      <c r="U91" s="200">
        <v>59.78</v>
      </c>
      <c r="V91" s="200">
        <v>8.76</v>
      </c>
      <c r="W91" s="200">
        <v>19.62</v>
      </c>
      <c r="X91" s="200">
        <v>41.57</v>
      </c>
      <c r="Y91" s="200">
        <v>0</v>
      </c>
      <c r="Z91">
        <v>0</v>
      </c>
      <c r="AA91" s="200">
        <v>15.26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134.61000000000001</v>
      </c>
      <c r="AJ91" s="200">
        <v>0</v>
      </c>
      <c r="AK91" s="200">
        <v>0</v>
      </c>
      <c r="AL91" s="200">
        <v>0</v>
      </c>
      <c r="AM91" s="200">
        <v>140</v>
      </c>
      <c r="AN91" s="200">
        <v>0</v>
      </c>
      <c r="AO91">
        <v>0</v>
      </c>
      <c r="AP91" s="200">
        <v>58.83</v>
      </c>
      <c r="AQ91" s="200">
        <v>38.130000000000003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487.89</v>
      </c>
      <c r="L92" s="200">
        <v>6.25</v>
      </c>
      <c r="M92" s="200">
        <v>61.38</v>
      </c>
      <c r="N92" s="200">
        <v>49.93</v>
      </c>
      <c r="O92" s="200">
        <v>35.270000000000003</v>
      </c>
      <c r="P92" s="200">
        <v>23.89</v>
      </c>
      <c r="Q92" s="200">
        <v>4.47</v>
      </c>
      <c r="R92" s="200">
        <v>17.920000000000002</v>
      </c>
      <c r="S92" s="200">
        <v>11.15</v>
      </c>
      <c r="T92" s="200">
        <v>0</v>
      </c>
      <c r="U92" s="200">
        <v>59.78</v>
      </c>
      <c r="V92" s="200">
        <v>8.76</v>
      </c>
      <c r="W92" s="200">
        <v>19.62</v>
      </c>
      <c r="X92" s="200">
        <v>41.57</v>
      </c>
      <c r="Y92" s="200">
        <v>0</v>
      </c>
      <c r="Z92">
        <v>0</v>
      </c>
      <c r="AA92" s="200">
        <v>15.26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134.61000000000001</v>
      </c>
      <c r="AJ92" s="200">
        <v>0</v>
      </c>
      <c r="AK92" s="200">
        <v>0</v>
      </c>
      <c r="AL92" s="200">
        <v>0</v>
      </c>
      <c r="AM92" s="200">
        <v>140</v>
      </c>
      <c r="AN92" s="200">
        <v>0</v>
      </c>
      <c r="AO92">
        <v>0</v>
      </c>
      <c r="AP92" s="200">
        <v>58.83</v>
      </c>
      <c r="AQ92" s="200">
        <v>38.130000000000003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487.89</v>
      </c>
      <c r="L93" s="200">
        <v>6.04</v>
      </c>
      <c r="M93" s="200">
        <v>61.38</v>
      </c>
      <c r="N93" s="200">
        <v>49.93</v>
      </c>
      <c r="O93" s="200">
        <v>35.270000000000003</v>
      </c>
      <c r="P93" s="200">
        <v>23.89</v>
      </c>
      <c r="Q93" s="200">
        <v>4.47</v>
      </c>
      <c r="R93" s="200">
        <v>17.920000000000002</v>
      </c>
      <c r="S93" s="200">
        <v>11.15</v>
      </c>
      <c r="T93" s="200">
        <v>0</v>
      </c>
      <c r="U93" s="200">
        <v>59.78</v>
      </c>
      <c r="V93" s="200">
        <v>8.76</v>
      </c>
      <c r="W93" s="200">
        <v>19.62</v>
      </c>
      <c r="X93" s="200">
        <v>41.57</v>
      </c>
      <c r="Y93" s="200">
        <v>0</v>
      </c>
      <c r="Z93">
        <v>0</v>
      </c>
      <c r="AA93" s="200">
        <v>15.26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134.61000000000001</v>
      </c>
      <c r="AJ93" s="200">
        <v>0</v>
      </c>
      <c r="AK93" s="200">
        <v>0</v>
      </c>
      <c r="AL93" s="200">
        <v>0</v>
      </c>
      <c r="AM93" s="200">
        <v>140</v>
      </c>
      <c r="AN93" s="200">
        <v>0</v>
      </c>
      <c r="AO93">
        <v>0</v>
      </c>
      <c r="AP93" s="200">
        <v>58.83</v>
      </c>
      <c r="AQ93" s="200">
        <v>38.130000000000003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487.89</v>
      </c>
      <c r="L94" s="200">
        <v>6.04</v>
      </c>
      <c r="M94" s="200">
        <v>61.38</v>
      </c>
      <c r="N94" s="200">
        <v>49.93</v>
      </c>
      <c r="O94" s="200">
        <v>35.270000000000003</v>
      </c>
      <c r="P94" s="200">
        <v>23.89</v>
      </c>
      <c r="Q94" s="200">
        <v>4.47</v>
      </c>
      <c r="R94" s="200">
        <v>17.920000000000002</v>
      </c>
      <c r="S94" s="200">
        <v>11.15</v>
      </c>
      <c r="T94" s="200">
        <v>0</v>
      </c>
      <c r="U94" s="200">
        <v>59.78</v>
      </c>
      <c r="V94" s="200">
        <v>8.76</v>
      </c>
      <c r="W94" s="200">
        <v>19.62</v>
      </c>
      <c r="X94" s="200">
        <v>41.57</v>
      </c>
      <c r="Y94" s="200">
        <v>0</v>
      </c>
      <c r="Z94">
        <v>0</v>
      </c>
      <c r="AA94" s="200">
        <v>15.26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134.61000000000001</v>
      </c>
      <c r="AJ94" s="200">
        <v>0</v>
      </c>
      <c r="AK94" s="200">
        <v>0</v>
      </c>
      <c r="AL94" s="200">
        <v>0</v>
      </c>
      <c r="AM94" s="200">
        <v>140</v>
      </c>
      <c r="AN94" s="200">
        <v>0</v>
      </c>
      <c r="AO94">
        <v>0</v>
      </c>
      <c r="AP94" s="200">
        <v>58.83</v>
      </c>
      <c r="AQ94" s="200">
        <v>38.130000000000003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416.39</v>
      </c>
      <c r="L95" s="200">
        <v>6.04</v>
      </c>
      <c r="M95" s="200">
        <v>61.38</v>
      </c>
      <c r="N95" s="200">
        <v>49.93</v>
      </c>
      <c r="O95" s="200">
        <v>35.270000000000003</v>
      </c>
      <c r="P95" s="200">
        <v>23.89</v>
      </c>
      <c r="Q95" s="200">
        <v>4.47</v>
      </c>
      <c r="R95" s="200">
        <v>17.920000000000002</v>
      </c>
      <c r="S95" s="200">
        <v>11.15</v>
      </c>
      <c r="T95" s="200">
        <v>0</v>
      </c>
      <c r="U95" s="200">
        <v>59.63</v>
      </c>
      <c r="V95" s="200">
        <v>8.76</v>
      </c>
      <c r="W95" s="200">
        <v>19.63</v>
      </c>
      <c r="X95" s="200">
        <v>41.57</v>
      </c>
      <c r="Y95" s="200">
        <v>0</v>
      </c>
      <c r="Z95">
        <v>0</v>
      </c>
      <c r="AA95" s="200">
        <v>15.26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134.61000000000001</v>
      </c>
      <c r="AJ95" s="200">
        <v>0</v>
      </c>
      <c r="AK95" s="200">
        <v>0</v>
      </c>
      <c r="AL95" s="200">
        <v>0</v>
      </c>
      <c r="AM95" s="200">
        <v>140</v>
      </c>
      <c r="AN95" s="200">
        <v>0</v>
      </c>
      <c r="AO95">
        <v>0</v>
      </c>
      <c r="AP95" s="200">
        <v>58.83</v>
      </c>
      <c r="AQ95" s="200">
        <v>38.130000000000003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336.87</v>
      </c>
      <c r="L96" s="200">
        <v>6.04</v>
      </c>
      <c r="M96" s="200">
        <v>61.38</v>
      </c>
      <c r="N96" s="200">
        <v>49.93</v>
      </c>
      <c r="O96" s="200">
        <v>35.270000000000003</v>
      </c>
      <c r="P96" s="200">
        <v>23.89</v>
      </c>
      <c r="Q96" s="200">
        <v>4.47</v>
      </c>
      <c r="R96" s="200">
        <v>17.920000000000002</v>
      </c>
      <c r="S96" s="200">
        <v>11.15</v>
      </c>
      <c r="T96" s="200">
        <v>0</v>
      </c>
      <c r="U96" s="200">
        <v>59.63</v>
      </c>
      <c r="V96" s="200">
        <v>8.76</v>
      </c>
      <c r="W96" s="200">
        <v>19.62</v>
      </c>
      <c r="X96" s="200">
        <v>41.57</v>
      </c>
      <c r="Y96" s="200">
        <v>0</v>
      </c>
      <c r="Z96">
        <v>0</v>
      </c>
      <c r="AA96" s="200">
        <v>15.26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134.61000000000001</v>
      </c>
      <c r="AJ96" s="200">
        <v>0</v>
      </c>
      <c r="AK96" s="200">
        <v>0</v>
      </c>
      <c r="AL96" s="200">
        <v>0</v>
      </c>
      <c r="AM96" s="200">
        <v>140</v>
      </c>
      <c r="AN96" s="200">
        <v>0</v>
      </c>
      <c r="AO96">
        <v>0</v>
      </c>
      <c r="AP96" s="200">
        <v>58.83</v>
      </c>
      <c r="AQ96" s="200">
        <v>38.130000000000003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274.31</v>
      </c>
      <c r="L97" s="200">
        <v>3.85</v>
      </c>
      <c r="M97" s="200">
        <v>61.38</v>
      </c>
      <c r="N97" s="200">
        <v>49.93</v>
      </c>
      <c r="O97" s="200">
        <v>35.270000000000003</v>
      </c>
      <c r="P97" s="200">
        <v>23.89</v>
      </c>
      <c r="Q97" s="200">
        <v>2.89</v>
      </c>
      <c r="R97" s="200">
        <v>17.920000000000002</v>
      </c>
      <c r="S97" s="200">
        <v>6.74</v>
      </c>
      <c r="T97" s="200">
        <v>0</v>
      </c>
      <c r="U97" s="200">
        <v>59.63</v>
      </c>
      <c r="V97" s="200">
        <v>8.76</v>
      </c>
      <c r="W97" s="200">
        <v>19.62</v>
      </c>
      <c r="X97" s="200">
        <v>41.57</v>
      </c>
      <c r="Y97" s="200">
        <v>0</v>
      </c>
      <c r="Z97">
        <v>0</v>
      </c>
      <c r="AA97" s="200">
        <v>15.26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134.61000000000001</v>
      </c>
      <c r="AJ97" s="200">
        <v>0</v>
      </c>
      <c r="AK97" s="200">
        <v>0</v>
      </c>
      <c r="AL97" s="200">
        <v>0</v>
      </c>
      <c r="AM97" s="200">
        <v>140</v>
      </c>
      <c r="AN97" s="200">
        <v>0</v>
      </c>
      <c r="AO97">
        <v>0</v>
      </c>
      <c r="AP97" s="200">
        <v>58.83</v>
      </c>
      <c r="AQ97" s="200">
        <v>38.130000000000003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274.31</v>
      </c>
      <c r="L98" s="200">
        <v>3.85</v>
      </c>
      <c r="M98" s="200">
        <v>61.38</v>
      </c>
      <c r="N98" s="200">
        <v>49.93</v>
      </c>
      <c r="O98" s="200">
        <v>35.270000000000003</v>
      </c>
      <c r="P98" s="200">
        <v>23.89</v>
      </c>
      <c r="Q98" s="200">
        <v>2.89</v>
      </c>
      <c r="R98" s="200">
        <v>17.920000000000002</v>
      </c>
      <c r="S98" s="200">
        <v>6.74</v>
      </c>
      <c r="T98" s="200">
        <v>0</v>
      </c>
      <c r="U98" s="200">
        <v>59.63</v>
      </c>
      <c r="V98" s="200">
        <v>8.76</v>
      </c>
      <c r="W98" s="200">
        <v>19.62</v>
      </c>
      <c r="X98" s="200">
        <v>41.57</v>
      </c>
      <c r="Y98" s="200">
        <v>0</v>
      </c>
      <c r="Z98">
        <v>0</v>
      </c>
      <c r="AA98" s="200">
        <v>15.26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134.61000000000001</v>
      </c>
      <c r="AJ98" s="200">
        <v>0</v>
      </c>
      <c r="AK98" s="200">
        <v>0</v>
      </c>
      <c r="AL98" s="200">
        <v>0</v>
      </c>
      <c r="AM98" s="200">
        <v>140</v>
      </c>
      <c r="AN98" s="200">
        <v>0</v>
      </c>
      <c r="AO98">
        <v>0</v>
      </c>
      <c r="AP98" s="200">
        <v>58.83</v>
      </c>
      <c r="AQ98" s="200">
        <v>38.130000000000003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9.4624850000000045</v>
      </c>
      <c r="L99">
        <f t="shared" si="0"/>
        <v>0.12246500000000017</v>
      </c>
      <c r="M99">
        <f t="shared" si="0"/>
        <v>1.4730650000000021</v>
      </c>
      <c r="N99">
        <f t="shared" si="0"/>
        <v>1.1983199999999994</v>
      </c>
      <c r="O99">
        <f t="shared" si="0"/>
        <v>0.84647999999999968</v>
      </c>
      <c r="P99">
        <f t="shared" si="0"/>
        <v>0.57336000000000054</v>
      </c>
      <c r="Q99">
        <f t="shared" si="0"/>
        <v>9.0650000000000064E-2</v>
      </c>
      <c r="R99">
        <f t="shared" si="0"/>
        <v>0.37765000000000026</v>
      </c>
      <c r="S99">
        <f t="shared" si="0"/>
        <v>0.22465249999999995</v>
      </c>
      <c r="T99">
        <f t="shared" si="0"/>
        <v>0</v>
      </c>
      <c r="U99">
        <f t="shared" si="0"/>
        <v>1.2436650000000007</v>
      </c>
      <c r="V99">
        <f t="shared" si="0"/>
        <v>0.18572499999999986</v>
      </c>
      <c r="W99">
        <f t="shared" si="0"/>
        <v>0.43773249999999903</v>
      </c>
      <c r="X99">
        <f t="shared" si="0"/>
        <v>0.94546250000000143</v>
      </c>
      <c r="Y99">
        <f t="shared" si="0"/>
        <v>0</v>
      </c>
      <c r="Z99">
        <f t="shared" si="0"/>
        <v>0</v>
      </c>
      <c r="AA99">
        <f t="shared" si="0"/>
        <v>0.13241999999999995</v>
      </c>
      <c r="AB99">
        <f t="shared" si="0"/>
        <v>0.17371999999999999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3.0232150000000009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4.2701399999999996</v>
      </c>
      <c r="AN99">
        <f t="shared" si="0"/>
        <v>3.8279999999999988E-2</v>
      </c>
      <c r="AO99">
        <f t="shared" si="0"/>
        <v>0</v>
      </c>
      <c r="AP99">
        <f t="shared" si="0"/>
        <v>1.7972649999999997</v>
      </c>
      <c r="AQ99">
        <f t="shared" ref="AQ99:AT99" si="1">SUM(AQ3:AQ98)/4000</f>
        <v>0.74731750000000019</v>
      </c>
      <c r="AR99">
        <f t="shared" si="1"/>
        <v>0.43420500000000012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85.66</v>
      </c>
      <c r="L3" s="200">
        <v>22.19</v>
      </c>
      <c r="M3" s="200">
        <v>0</v>
      </c>
      <c r="N3" s="200">
        <v>28.87</v>
      </c>
      <c r="O3" s="200">
        <v>24.24</v>
      </c>
      <c r="P3" s="200">
        <v>59.9</v>
      </c>
      <c r="Q3" s="200">
        <v>1.93</v>
      </c>
      <c r="R3" s="200">
        <v>5.77</v>
      </c>
      <c r="S3" s="200">
        <v>3.85</v>
      </c>
      <c r="T3" s="200">
        <v>0</v>
      </c>
      <c r="U3" s="200">
        <v>265.45999999999998</v>
      </c>
      <c r="V3" s="200">
        <v>5.07</v>
      </c>
      <c r="W3" s="200">
        <v>5.78</v>
      </c>
      <c r="X3" s="200">
        <v>24.04</v>
      </c>
      <c r="Y3" s="200">
        <v>0</v>
      </c>
      <c r="Z3">
        <v>0</v>
      </c>
      <c r="AA3" s="200">
        <v>8.34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47.16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33.69</v>
      </c>
      <c r="AQ3" s="200">
        <v>10.59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85.66</v>
      </c>
      <c r="L4" s="200">
        <v>22.19</v>
      </c>
      <c r="M4" s="200">
        <v>0</v>
      </c>
      <c r="N4" s="200">
        <v>28.87</v>
      </c>
      <c r="O4" s="200">
        <v>24.24</v>
      </c>
      <c r="P4" s="200">
        <v>59.91</v>
      </c>
      <c r="Q4" s="200">
        <v>1.93</v>
      </c>
      <c r="R4" s="200">
        <v>5.77</v>
      </c>
      <c r="S4" s="200">
        <v>3.85</v>
      </c>
      <c r="T4" s="200">
        <v>0</v>
      </c>
      <c r="U4" s="200">
        <v>265.45999999999998</v>
      </c>
      <c r="V4" s="200">
        <v>5.07</v>
      </c>
      <c r="W4" s="200">
        <v>5.78</v>
      </c>
      <c r="X4" s="200">
        <v>24.04</v>
      </c>
      <c r="Y4" s="200">
        <v>0</v>
      </c>
      <c r="Z4">
        <v>0</v>
      </c>
      <c r="AA4" s="200">
        <v>8.34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47.16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36.75</v>
      </c>
      <c r="AQ4" s="200">
        <v>10.59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85.66</v>
      </c>
      <c r="L5" s="200">
        <v>22.19</v>
      </c>
      <c r="M5" s="200">
        <v>0</v>
      </c>
      <c r="N5" s="200">
        <v>28.87</v>
      </c>
      <c r="O5" s="200">
        <v>24.24</v>
      </c>
      <c r="P5" s="200">
        <v>59.91</v>
      </c>
      <c r="Q5" s="200">
        <v>1.93</v>
      </c>
      <c r="R5" s="200">
        <v>5.77</v>
      </c>
      <c r="S5" s="200">
        <v>3.85</v>
      </c>
      <c r="T5" s="200">
        <v>0</v>
      </c>
      <c r="U5" s="200">
        <v>265.45999999999998</v>
      </c>
      <c r="V5" s="200">
        <v>5.07</v>
      </c>
      <c r="W5" s="200">
        <v>5.77</v>
      </c>
      <c r="X5" s="200">
        <v>24.04</v>
      </c>
      <c r="Y5" s="200">
        <v>0</v>
      </c>
      <c r="Z5">
        <v>0</v>
      </c>
      <c r="AA5" s="200">
        <v>8.34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47.16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33.69</v>
      </c>
      <c r="AQ5" s="200">
        <v>10.59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85.66</v>
      </c>
      <c r="L6" s="200">
        <v>22.19</v>
      </c>
      <c r="M6" s="200">
        <v>0</v>
      </c>
      <c r="N6" s="200">
        <v>28.87</v>
      </c>
      <c r="O6" s="200">
        <v>24.24</v>
      </c>
      <c r="P6" s="200">
        <v>59.91</v>
      </c>
      <c r="Q6" s="200">
        <v>1.93</v>
      </c>
      <c r="R6" s="200">
        <v>5.77</v>
      </c>
      <c r="S6" s="200">
        <v>3.85</v>
      </c>
      <c r="T6" s="200">
        <v>0</v>
      </c>
      <c r="U6" s="200">
        <v>265.45999999999998</v>
      </c>
      <c r="V6" s="200">
        <v>5.07</v>
      </c>
      <c r="W6" s="200">
        <v>5.77</v>
      </c>
      <c r="X6" s="200">
        <v>24.04</v>
      </c>
      <c r="Y6" s="200">
        <v>0</v>
      </c>
      <c r="Z6">
        <v>0</v>
      </c>
      <c r="AA6" s="200">
        <v>8.34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47.16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33.69</v>
      </c>
      <c r="AQ6" s="200">
        <v>10.59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85.66</v>
      </c>
      <c r="L7" s="200">
        <v>22.19</v>
      </c>
      <c r="M7" s="200">
        <v>0</v>
      </c>
      <c r="N7" s="200">
        <v>28.87</v>
      </c>
      <c r="O7" s="200">
        <v>24.24</v>
      </c>
      <c r="P7" s="200">
        <v>59.91</v>
      </c>
      <c r="Q7" s="200">
        <v>1.93</v>
      </c>
      <c r="R7" s="200">
        <v>5.77</v>
      </c>
      <c r="S7" s="200">
        <v>3.85</v>
      </c>
      <c r="T7" s="200">
        <v>0</v>
      </c>
      <c r="U7" s="200">
        <v>265.45999999999998</v>
      </c>
      <c r="V7" s="200">
        <v>5.07</v>
      </c>
      <c r="W7" s="200">
        <v>5.77</v>
      </c>
      <c r="X7" s="200">
        <v>24.04</v>
      </c>
      <c r="Y7" s="200">
        <v>0</v>
      </c>
      <c r="Z7">
        <v>0</v>
      </c>
      <c r="AA7" s="200">
        <v>8.34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47.16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33.69</v>
      </c>
      <c r="AQ7" s="200">
        <v>10.59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85.66</v>
      </c>
      <c r="L8" s="200">
        <v>22.19</v>
      </c>
      <c r="M8" s="200">
        <v>0</v>
      </c>
      <c r="N8" s="200">
        <v>28.87</v>
      </c>
      <c r="O8" s="200">
        <v>24.24</v>
      </c>
      <c r="P8" s="200">
        <v>59.91</v>
      </c>
      <c r="Q8" s="200">
        <v>1.93</v>
      </c>
      <c r="R8" s="200">
        <v>5.77</v>
      </c>
      <c r="S8" s="200">
        <v>3.85</v>
      </c>
      <c r="T8" s="200">
        <v>0</v>
      </c>
      <c r="U8" s="200">
        <v>265.45999999999998</v>
      </c>
      <c r="V8" s="200">
        <v>5.07</v>
      </c>
      <c r="W8" s="200">
        <v>5.77</v>
      </c>
      <c r="X8" s="200">
        <v>24.04</v>
      </c>
      <c r="Y8" s="200">
        <v>0</v>
      </c>
      <c r="Z8">
        <v>0</v>
      </c>
      <c r="AA8" s="200">
        <v>8.34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47.16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33.69</v>
      </c>
      <c r="AQ8" s="200">
        <v>10.59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85.66</v>
      </c>
      <c r="L9" s="200">
        <v>22.19</v>
      </c>
      <c r="M9" s="200">
        <v>0</v>
      </c>
      <c r="N9" s="200">
        <v>28.87</v>
      </c>
      <c r="O9" s="200">
        <v>24.24</v>
      </c>
      <c r="P9" s="200">
        <v>59.91</v>
      </c>
      <c r="Q9" s="200">
        <v>1.93</v>
      </c>
      <c r="R9" s="200">
        <v>5.77</v>
      </c>
      <c r="S9" s="200">
        <v>3.85</v>
      </c>
      <c r="T9" s="200">
        <v>0</v>
      </c>
      <c r="U9" s="200">
        <v>265.45999999999998</v>
      </c>
      <c r="V9" s="200">
        <v>5.07</v>
      </c>
      <c r="W9" s="200">
        <v>5.77</v>
      </c>
      <c r="X9" s="200">
        <v>24.04</v>
      </c>
      <c r="Y9" s="200">
        <v>0</v>
      </c>
      <c r="Z9">
        <v>0</v>
      </c>
      <c r="AA9" s="200">
        <v>8.34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47.16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33.69</v>
      </c>
      <c r="AQ9" s="200">
        <v>10.59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85.66</v>
      </c>
      <c r="L10" s="200">
        <v>22.19</v>
      </c>
      <c r="M10" s="200">
        <v>0</v>
      </c>
      <c r="N10" s="200">
        <v>28.87</v>
      </c>
      <c r="O10" s="200">
        <v>24.24</v>
      </c>
      <c r="P10" s="200">
        <v>59.91</v>
      </c>
      <c r="Q10" s="200">
        <v>1.93</v>
      </c>
      <c r="R10" s="200">
        <v>5.77</v>
      </c>
      <c r="S10" s="200">
        <v>3.85</v>
      </c>
      <c r="T10" s="200">
        <v>0</v>
      </c>
      <c r="U10" s="200">
        <v>265.45999999999998</v>
      </c>
      <c r="V10" s="200">
        <v>5.07</v>
      </c>
      <c r="W10" s="200">
        <v>5.77</v>
      </c>
      <c r="X10" s="200">
        <v>24.04</v>
      </c>
      <c r="Y10" s="200">
        <v>0</v>
      </c>
      <c r="Z10">
        <v>0</v>
      </c>
      <c r="AA10" s="200">
        <v>8.34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47.16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33.69</v>
      </c>
      <c r="AQ10" s="200">
        <v>10.59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85.66</v>
      </c>
      <c r="L11" s="200">
        <v>22.19</v>
      </c>
      <c r="M11" s="200">
        <v>0</v>
      </c>
      <c r="N11" s="200">
        <v>28.87</v>
      </c>
      <c r="O11" s="200">
        <v>24.24</v>
      </c>
      <c r="P11" s="200">
        <v>59.91</v>
      </c>
      <c r="Q11" s="200">
        <v>1.93</v>
      </c>
      <c r="R11" s="200">
        <v>5.77</v>
      </c>
      <c r="S11" s="200">
        <v>3.85</v>
      </c>
      <c r="T11" s="200">
        <v>0</v>
      </c>
      <c r="U11" s="200">
        <v>265.45999999999998</v>
      </c>
      <c r="V11" s="200">
        <v>5.07</v>
      </c>
      <c r="W11" s="200">
        <v>5.98</v>
      </c>
      <c r="X11" s="200">
        <v>24.04</v>
      </c>
      <c r="Y11" s="200">
        <v>0</v>
      </c>
      <c r="Z11">
        <v>0</v>
      </c>
      <c r="AA11" s="200">
        <v>0</v>
      </c>
      <c r="AB11" s="200">
        <v>6.28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47.16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33.69</v>
      </c>
      <c r="AQ11" s="200">
        <v>10.59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85.66</v>
      </c>
      <c r="L12" s="200">
        <v>22.19</v>
      </c>
      <c r="M12" s="200">
        <v>0</v>
      </c>
      <c r="N12" s="200">
        <v>28.87</v>
      </c>
      <c r="O12" s="200">
        <v>24.24</v>
      </c>
      <c r="P12" s="200">
        <v>59.91</v>
      </c>
      <c r="Q12" s="200">
        <v>1.93</v>
      </c>
      <c r="R12" s="200">
        <v>5.77</v>
      </c>
      <c r="S12" s="200">
        <v>3.85</v>
      </c>
      <c r="T12" s="200">
        <v>0</v>
      </c>
      <c r="U12" s="200">
        <v>265.45999999999998</v>
      </c>
      <c r="V12" s="200">
        <v>5.07</v>
      </c>
      <c r="W12" s="200">
        <v>5.98</v>
      </c>
      <c r="X12" s="200">
        <v>24.04</v>
      </c>
      <c r="Y12" s="200">
        <v>0</v>
      </c>
      <c r="Z12">
        <v>0</v>
      </c>
      <c r="AA12" s="200">
        <v>0</v>
      </c>
      <c r="AB12" s="200">
        <v>6.28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47.16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33.69</v>
      </c>
      <c r="AQ12" s="200">
        <v>10.59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85.66</v>
      </c>
      <c r="L13" s="200">
        <v>22.19</v>
      </c>
      <c r="M13" s="200">
        <v>0</v>
      </c>
      <c r="N13" s="200">
        <v>28.87</v>
      </c>
      <c r="O13" s="200">
        <v>24.24</v>
      </c>
      <c r="P13" s="200">
        <v>59.91</v>
      </c>
      <c r="Q13" s="200">
        <v>1.93</v>
      </c>
      <c r="R13" s="200">
        <v>5.77</v>
      </c>
      <c r="S13" s="200">
        <v>3.85</v>
      </c>
      <c r="T13" s="200">
        <v>0</v>
      </c>
      <c r="U13" s="200">
        <v>265.45999999999998</v>
      </c>
      <c r="V13" s="200">
        <v>5.07</v>
      </c>
      <c r="W13" s="200">
        <v>5.98</v>
      </c>
      <c r="X13" s="200">
        <v>24.04</v>
      </c>
      <c r="Y13" s="200">
        <v>0</v>
      </c>
      <c r="Z13">
        <v>0</v>
      </c>
      <c r="AA13" s="200">
        <v>0</v>
      </c>
      <c r="AB13" s="200">
        <v>6.28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47.16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33.69</v>
      </c>
      <c r="AQ13" s="200">
        <v>10.59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85.66</v>
      </c>
      <c r="L14" s="200">
        <v>22.19</v>
      </c>
      <c r="M14" s="200">
        <v>0</v>
      </c>
      <c r="N14" s="200">
        <v>28.87</v>
      </c>
      <c r="O14" s="200">
        <v>24.24</v>
      </c>
      <c r="P14" s="200">
        <v>59.91</v>
      </c>
      <c r="Q14" s="200">
        <v>1.93</v>
      </c>
      <c r="R14" s="200">
        <v>5.77</v>
      </c>
      <c r="S14" s="200">
        <v>3.85</v>
      </c>
      <c r="T14" s="200">
        <v>0</v>
      </c>
      <c r="U14" s="200">
        <v>265.45999999999998</v>
      </c>
      <c r="V14" s="200">
        <v>2.89</v>
      </c>
      <c r="W14" s="200">
        <v>5.98</v>
      </c>
      <c r="X14" s="200">
        <v>24.04</v>
      </c>
      <c r="Y14" s="200">
        <v>0</v>
      </c>
      <c r="Z14">
        <v>0</v>
      </c>
      <c r="AA14" s="200">
        <v>0</v>
      </c>
      <c r="AB14" s="200">
        <v>6.28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47.16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33.69</v>
      </c>
      <c r="AQ14" s="200">
        <v>10.59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85.66</v>
      </c>
      <c r="L15" s="200">
        <v>22.19</v>
      </c>
      <c r="M15" s="200">
        <v>0</v>
      </c>
      <c r="N15" s="200">
        <v>28.87</v>
      </c>
      <c r="O15" s="200">
        <v>24.24</v>
      </c>
      <c r="P15" s="200">
        <v>59.91</v>
      </c>
      <c r="Q15" s="200">
        <v>1.93</v>
      </c>
      <c r="R15" s="200">
        <v>5.77</v>
      </c>
      <c r="S15" s="200">
        <v>3.85</v>
      </c>
      <c r="T15" s="200">
        <v>0</v>
      </c>
      <c r="U15" s="200">
        <v>265.45999999999998</v>
      </c>
      <c r="V15" s="200">
        <v>2.89</v>
      </c>
      <c r="W15" s="200">
        <v>5.98</v>
      </c>
      <c r="X15" s="200">
        <v>24.04</v>
      </c>
      <c r="Y15" s="200">
        <v>0</v>
      </c>
      <c r="Z15">
        <v>0</v>
      </c>
      <c r="AA15" s="200">
        <v>0</v>
      </c>
      <c r="AB15" s="200">
        <v>6.28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47.16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33.69</v>
      </c>
      <c r="AQ15" s="200">
        <v>10.59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85.66</v>
      </c>
      <c r="L16" s="200">
        <v>22.19</v>
      </c>
      <c r="M16" s="200">
        <v>0</v>
      </c>
      <c r="N16" s="200">
        <v>28.87</v>
      </c>
      <c r="O16" s="200">
        <v>24.24</v>
      </c>
      <c r="P16" s="200">
        <v>59.91</v>
      </c>
      <c r="Q16" s="200">
        <v>1.93</v>
      </c>
      <c r="R16" s="200">
        <v>5.77</v>
      </c>
      <c r="S16" s="200">
        <v>3.85</v>
      </c>
      <c r="T16" s="200">
        <v>0</v>
      </c>
      <c r="U16" s="200">
        <v>265.45999999999998</v>
      </c>
      <c r="V16" s="200">
        <v>2.89</v>
      </c>
      <c r="W16" s="200">
        <v>5.98</v>
      </c>
      <c r="X16" s="200">
        <v>24.04</v>
      </c>
      <c r="Y16" s="200">
        <v>0</v>
      </c>
      <c r="Z16">
        <v>0</v>
      </c>
      <c r="AA16" s="200">
        <v>0</v>
      </c>
      <c r="AB16" s="200">
        <v>6.28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47.16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33.69</v>
      </c>
      <c r="AQ16" s="200">
        <v>10.59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85.78</v>
      </c>
      <c r="L17" s="200">
        <v>22.19</v>
      </c>
      <c r="M17" s="200">
        <v>0</v>
      </c>
      <c r="N17" s="200">
        <v>28.87</v>
      </c>
      <c r="O17" s="200">
        <v>24.24</v>
      </c>
      <c r="P17" s="200">
        <v>59.91</v>
      </c>
      <c r="Q17" s="200">
        <v>1.93</v>
      </c>
      <c r="R17" s="200">
        <v>5.77</v>
      </c>
      <c r="S17" s="200">
        <v>3.85</v>
      </c>
      <c r="T17" s="200">
        <v>0</v>
      </c>
      <c r="U17" s="200">
        <v>265.45999999999998</v>
      </c>
      <c r="V17" s="200">
        <v>2.89</v>
      </c>
      <c r="W17" s="200">
        <v>5.98</v>
      </c>
      <c r="X17" s="200">
        <v>24.04</v>
      </c>
      <c r="Y17" s="200">
        <v>0</v>
      </c>
      <c r="Z17">
        <v>0</v>
      </c>
      <c r="AA17" s="200">
        <v>0</v>
      </c>
      <c r="AB17" s="200">
        <v>6.28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47.16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33.69</v>
      </c>
      <c r="AQ17" s="200">
        <v>10.59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85.78</v>
      </c>
      <c r="L18" s="200">
        <v>22.19</v>
      </c>
      <c r="M18" s="200">
        <v>0</v>
      </c>
      <c r="N18" s="200">
        <v>28.87</v>
      </c>
      <c r="O18" s="200">
        <v>24.24</v>
      </c>
      <c r="P18" s="200">
        <v>59.91</v>
      </c>
      <c r="Q18" s="200">
        <v>1.93</v>
      </c>
      <c r="R18" s="200">
        <v>5.77</v>
      </c>
      <c r="S18" s="200">
        <v>3.85</v>
      </c>
      <c r="T18" s="200">
        <v>0</v>
      </c>
      <c r="U18" s="200">
        <v>265.45999999999998</v>
      </c>
      <c r="V18" s="200">
        <v>2.89</v>
      </c>
      <c r="W18" s="200">
        <v>5.98</v>
      </c>
      <c r="X18" s="200">
        <v>24.04</v>
      </c>
      <c r="Y18" s="200">
        <v>0</v>
      </c>
      <c r="Z18">
        <v>0</v>
      </c>
      <c r="AA18" s="200">
        <v>0</v>
      </c>
      <c r="AB18" s="200">
        <v>6.28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47.16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33.69</v>
      </c>
      <c r="AQ18" s="200">
        <v>10.59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85.78</v>
      </c>
      <c r="L19" s="200">
        <v>22.19</v>
      </c>
      <c r="M19" s="200">
        <v>0</v>
      </c>
      <c r="N19" s="200">
        <v>28.87</v>
      </c>
      <c r="O19" s="200">
        <v>24.24</v>
      </c>
      <c r="P19" s="200">
        <v>59.91</v>
      </c>
      <c r="Q19" s="200">
        <v>1.93</v>
      </c>
      <c r="R19" s="200">
        <v>5.77</v>
      </c>
      <c r="S19" s="200">
        <v>3.85</v>
      </c>
      <c r="T19" s="200">
        <v>0</v>
      </c>
      <c r="U19" s="200">
        <v>265.45999999999998</v>
      </c>
      <c r="V19" s="200">
        <v>2.89</v>
      </c>
      <c r="W19" s="200">
        <v>5.98</v>
      </c>
      <c r="X19" s="200">
        <v>19.059999999999999</v>
      </c>
      <c r="Y19" s="200">
        <v>0</v>
      </c>
      <c r="Z19">
        <v>0</v>
      </c>
      <c r="AA19" s="200">
        <v>0</v>
      </c>
      <c r="AB19" s="200">
        <v>6.28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47.16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33.69</v>
      </c>
      <c r="AQ19" s="200">
        <v>10.59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85.78</v>
      </c>
      <c r="L20" s="200">
        <v>22.19</v>
      </c>
      <c r="M20" s="200">
        <v>0</v>
      </c>
      <c r="N20" s="200">
        <v>28.87</v>
      </c>
      <c r="O20" s="200">
        <v>24.24</v>
      </c>
      <c r="P20" s="200">
        <v>59.91</v>
      </c>
      <c r="Q20" s="200">
        <v>1.93</v>
      </c>
      <c r="R20" s="200">
        <v>5.77</v>
      </c>
      <c r="S20" s="200">
        <v>3.85</v>
      </c>
      <c r="T20" s="200">
        <v>0</v>
      </c>
      <c r="U20" s="200">
        <v>265.45999999999998</v>
      </c>
      <c r="V20" s="200">
        <v>5.27</v>
      </c>
      <c r="W20" s="200">
        <v>4.3899999999999997</v>
      </c>
      <c r="X20" s="200">
        <v>19.059999999999999</v>
      </c>
      <c r="Y20" s="200">
        <v>0</v>
      </c>
      <c r="Z20">
        <v>0</v>
      </c>
      <c r="AA20" s="200">
        <v>0</v>
      </c>
      <c r="AB20" s="200">
        <v>6.28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47.16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33.69</v>
      </c>
      <c r="AQ20" s="200">
        <v>10.59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85.78</v>
      </c>
      <c r="L21" s="200">
        <v>22.19</v>
      </c>
      <c r="M21" s="200">
        <v>0</v>
      </c>
      <c r="N21" s="200">
        <v>28.87</v>
      </c>
      <c r="O21" s="200">
        <v>24.24</v>
      </c>
      <c r="P21" s="200">
        <v>59.91</v>
      </c>
      <c r="Q21" s="200">
        <v>1.93</v>
      </c>
      <c r="R21" s="200">
        <v>5.77</v>
      </c>
      <c r="S21" s="200">
        <v>3.85</v>
      </c>
      <c r="T21" s="200">
        <v>0</v>
      </c>
      <c r="U21" s="200">
        <v>265.45999999999998</v>
      </c>
      <c r="V21" s="200">
        <v>5.07</v>
      </c>
      <c r="W21" s="200">
        <v>5.78</v>
      </c>
      <c r="X21" s="200">
        <v>24.04</v>
      </c>
      <c r="Y21" s="200">
        <v>0</v>
      </c>
      <c r="Z21">
        <v>0</v>
      </c>
      <c r="AA21" s="200">
        <v>0</v>
      </c>
      <c r="AB21" s="200">
        <v>6.28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47.16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33.69</v>
      </c>
      <c r="AQ21" s="200">
        <v>10.59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85.78</v>
      </c>
      <c r="L22" s="200">
        <v>22.19</v>
      </c>
      <c r="M22" s="200">
        <v>0</v>
      </c>
      <c r="N22" s="200">
        <v>28.87</v>
      </c>
      <c r="O22" s="200">
        <v>24.24</v>
      </c>
      <c r="P22" s="200">
        <v>59.91</v>
      </c>
      <c r="Q22" s="200">
        <v>1.93</v>
      </c>
      <c r="R22" s="200">
        <v>5.77</v>
      </c>
      <c r="S22" s="200">
        <v>3.85</v>
      </c>
      <c r="T22" s="200">
        <v>0</v>
      </c>
      <c r="U22" s="200">
        <v>265.45999999999998</v>
      </c>
      <c r="V22" s="200">
        <v>5.07</v>
      </c>
      <c r="W22" s="200">
        <v>5.78</v>
      </c>
      <c r="X22" s="200">
        <v>24.04</v>
      </c>
      <c r="Y22" s="200">
        <v>0</v>
      </c>
      <c r="Z22">
        <v>0</v>
      </c>
      <c r="AA22" s="200">
        <v>0</v>
      </c>
      <c r="AB22" s="200">
        <v>6.28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47.16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33.69</v>
      </c>
      <c r="AQ22" s="200">
        <v>10.59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85.78</v>
      </c>
      <c r="L23" s="200">
        <v>22.19</v>
      </c>
      <c r="M23" s="200">
        <v>0</v>
      </c>
      <c r="N23" s="200">
        <v>28.87</v>
      </c>
      <c r="O23" s="200">
        <v>24.24</v>
      </c>
      <c r="P23" s="200">
        <v>59.91</v>
      </c>
      <c r="Q23" s="200">
        <v>1.93</v>
      </c>
      <c r="R23" s="200">
        <v>5.77</v>
      </c>
      <c r="S23" s="200">
        <v>3.85</v>
      </c>
      <c r="T23" s="200">
        <v>0</v>
      </c>
      <c r="U23" s="200">
        <v>265.45999999999998</v>
      </c>
      <c r="V23" s="200">
        <v>5.07</v>
      </c>
      <c r="W23" s="200">
        <v>5.78</v>
      </c>
      <c r="X23" s="200">
        <v>24.04</v>
      </c>
      <c r="Y23" s="200">
        <v>0</v>
      </c>
      <c r="Z23">
        <v>0</v>
      </c>
      <c r="AA23" s="200">
        <v>0</v>
      </c>
      <c r="AB23" s="200">
        <v>6.28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45.06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33.69</v>
      </c>
      <c r="AQ23" s="200">
        <v>10.59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85.78</v>
      </c>
      <c r="L24" s="200">
        <v>22.19</v>
      </c>
      <c r="M24" s="200">
        <v>0</v>
      </c>
      <c r="N24" s="200">
        <v>28.87</v>
      </c>
      <c r="O24" s="200">
        <v>24.24</v>
      </c>
      <c r="P24" s="200">
        <v>59.91</v>
      </c>
      <c r="Q24" s="200">
        <v>1.93</v>
      </c>
      <c r="R24" s="200">
        <v>5.69</v>
      </c>
      <c r="S24" s="200">
        <v>3.85</v>
      </c>
      <c r="T24" s="200">
        <v>0</v>
      </c>
      <c r="U24" s="200">
        <v>265.45999999999998</v>
      </c>
      <c r="V24" s="200">
        <v>5.07</v>
      </c>
      <c r="W24" s="200">
        <v>5.78</v>
      </c>
      <c r="X24" s="200">
        <v>24.04</v>
      </c>
      <c r="Y24" s="200">
        <v>0</v>
      </c>
      <c r="Z24">
        <v>0</v>
      </c>
      <c r="AA24" s="200">
        <v>0</v>
      </c>
      <c r="AB24" s="200">
        <v>6.28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45.06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33.69</v>
      </c>
      <c r="AQ24" s="200">
        <v>10.59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85.66</v>
      </c>
      <c r="L25" s="200">
        <v>22.14</v>
      </c>
      <c r="M25" s="200">
        <v>0</v>
      </c>
      <c r="N25" s="200">
        <v>28.87</v>
      </c>
      <c r="O25" s="200">
        <v>24.24</v>
      </c>
      <c r="P25" s="200">
        <v>59.91</v>
      </c>
      <c r="Q25" s="200">
        <v>1.91</v>
      </c>
      <c r="R25" s="200">
        <v>5.78</v>
      </c>
      <c r="S25" s="200">
        <v>3.43</v>
      </c>
      <c r="T25" s="200">
        <v>0</v>
      </c>
      <c r="U25" s="200">
        <v>265.45999999999998</v>
      </c>
      <c r="V25" s="200">
        <v>5.07</v>
      </c>
      <c r="W25" s="200">
        <v>5.78</v>
      </c>
      <c r="X25" s="200">
        <v>24.04</v>
      </c>
      <c r="Y25" s="200">
        <v>0</v>
      </c>
      <c r="Z25">
        <v>0</v>
      </c>
      <c r="AA25" s="200">
        <v>0</v>
      </c>
      <c r="AB25" s="200">
        <v>6.28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45.06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33.69</v>
      </c>
      <c r="AQ25" s="200">
        <v>10.59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85.66</v>
      </c>
      <c r="L26" s="200">
        <v>21.77</v>
      </c>
      <c r="M26" s="200">
        <v>0</v>
      </c>
      <c r="N26" s="200">
        <v>28.87</v>
      </c>
      <c r="O26" s="200">
        <v>24.24</v>
      </c>
      <c r="P26" s="200">
        <v>59.91</v>
      </c>
      <c r="Q26" s="200">
        <v>1.93</v>
      </c>
      <c r="R26" s="200">
        <v>5.78</v>
      </c>
      <c r="S26" s="200">
        <v>3.85</v>
      </c>
      <c r="T26" s="200">
        <v>0</v>
      </c>
      <c r="U26" s="200">
        <v>265.45999999999998</v>
      </c>
      <c r="V26" s="200">
        <v>5.07</v>
      </c>
      <c r="W26" s="200">
        <v>11.35</v>
      </c>
      <c r="X26" s="200">
        <v>24.04</v>
      </c>
      <c r="Y26" s="200">
        <v>0</v>
      </c>
      <c r="Z26">
        <v>0</v>
      </c>
      <c r="AA26" s="200">
        <v>0</v>
      </c>
      <c r="AB26" s="200">
        <v>6.28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45.06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68.03</v>
      </c>
      <c r="AQ26" s="200">
        <v>10.59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101.06</v>
      </c>
      <c r="L27" s="200">
        <v>41.86</v>
      </c>
      <c r="M27" s="200">
        <v>0</v>
      </c>
      <c r="N27" s="200">
        <v>28.87</v>
      </c>
      <c r="O27" s="200">
        <v>24.24</v>
      </c>
      <c r="P27" s="200">
        <v>59.91</v>
      </c>
      <c r="Q27" s="200">
        <v>2.58</v>
      </c>
      <c r="R27" s="200">
        <v>10.37</v>
      </c>
      <c r="S27" s="200">
        <v>6.45</v>
      </c>
      <c r="T27" s="200">
        <v>0</v>
      </c>
      <c r="U27" s="200">
        <v>265.45999999999998</v>
      </c>
      <c r="V27" s="200">
        <v>5.07</v>
      </c>
      <c r="W27" s="200">
        <v>11.35</v>
      </c>
      <c r="X27" s="200">
        <v>24.04</v>
      </c>
      <c r="Y27" s="200">
        <v>0</v>
      </c>
      <c r="Z27">
        <v>0</v>
      </c>
      <c r="AA27" s="200">
        <v>0</v>
      </c>
      <c r="AB27" s="200">
        <v>6.28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5.53</v>
      </c>
      <c r="AO27">
        <v>0</v>
      </c>
      <c r="AP27" s="200">
        <v>68.03</v>
      </c>
      <c r="AQ27" s="200">
        <v>22.05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157.09</v>
      </c>
      <c r="L28" s="200">
        <v>41.86</v>
      </c>
      <c r="M28" s="200">
        <v>0</v>
      </c>
      <c r="N28" s="200">
        <v>28.87</v>
      </c>
      <c r="O28" s="200">
        <v>24.24</v>
      </c>
      <c r="P28" s="200">
        <v>59.91</v>
      </c>
      <c r="Q28" s="200">
        <v>2.58</v>
      </c>
      <c r="R28" s="200">
        <v>10.37</v>
      </c>
      <c r="S28" s="200">
        <v>6.45</v>
      </c>
      <c r="T28" s="200">
        <v>0</v>
      </c>
      <c r="U28" s="200">
        <v>265.45999999999998</v>
      </c>
      <c r="V28" s="200">
        <v>5.07</v>
      </c>
      <c r="W28" s="200">
        <v>11.35</v>
      </c>
      <c r="X28" s="200">
        <v>24.04</v>
      </c>
      <c r="Y28" s="200">
        <v>0</v>
      </c>
      <c r="Z28">
        <v>0</v>
      </c>
      <c r="AA28" s="200">
        <v>0</v>
      </c>
      <c r="AB28" s="200">
        <v>6.28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5.53</v>
      </c>
      <c r="AO28">
        <v>0</v>
      </c>
      <c r="AP28" s="200">
        <v>68.03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157.09</v>
      </c>
      <c r="L29" s="200">
        <v>41.86</v>
      </c>
      <c r="M29" s="200">
        <v>0</v>
      </c>
      <c r="N29" s="200">
        <v>28.87</v>
      </c>
      <c r="O29" s="200">
        <v>24.24</v>
      </c>
      <c r="P29" s="200">
        <v>59.91</v>
      </c>
      <c r="Q29" s="200">
        <v>2.58</v>
      </c>
      <c r="R29" s="200">
        <v>10.37</v>
      </c>
      <c r="S29" s="200">
        <v>6.45</v>
      </c>
      <c r="T29" s="200">
        <v>0</v>
      </c>
      <c r="U29" s="200">
        <v>265.45999999999998</v>
      </c>
      <c r="V29" s="200">
        <v>5.07</v>
      </c>
      <c r="W29" s="200">
        <v>11.35</v>
      </c>
      <c r="X29" s="200">
        <v>24.04</v>
      </c>
      <c r="Y29" s="200">
        <v>0</v>
      </c>
      <c r="Z29">
        <v>0</v>
      </c>
      <c r="AA29" s="200">
        <v>0</v>
      </c>
      <c r="AB29" s="200">
        <v>6.28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5.53</v>
      </c>
      <c r="AO29">
        <v>0</v>
      </c>
      <c r="AP29" s="200">
        <v>68.03</v>
      </c>
      <c r="AQ29" s="200">
        <v>22.05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157.09</v>
      </c>
      <c r="L30" s="200">
        <v>41.86</v>
      </c>
      <c r="M30" s="200">
        <v>0</v>
      </c>
      <c r="N30" s="200">
        <v>28.87</v>
      </c>
      <c r="O30" s="200">
        <v>24.24</v>
      </c>
      <c r="P30" s="200">
        <v>59.91</v>
      </c>
      <c r="Q30" s="200">
        <v>2.58</v>
      </c>
      <c r="R30" s="200">
        <v>10.37</v>
      </c>
      <c r="S30" s="200">
        <v>6.45</v>
      </c>
      <c r="T30" s="200">
        <v>0</v>
      </c>
      <c r="U30" s="200">
        <v>265.45999999999998</v>
      </c>
      <c r="V30" s="200">
        <v>5.07</v>
      </c>
      <c r="W30" s="200">
        <v>11.35</v>
      </c>
      <c r="X30" s="200">
        <v>24.04</v>
      </c>
      <c r="Y30" s="200">
        <v>0</v>
      </c>
      <c r="Z30">
        <v>0</v>
      </c>
      <c r="AA30" s="200">
        <v>0</v>
      </c>
      <c r="AB30" s="200">
        <v>6.28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</v>
      </c>
      <c r="AJ30" s="200">
        <v>0</v>
      </c>
      <c r="AK30" s="200">
        <v>0</v>
      </c>
      <c r="AL30" s="200">
        <v>0</v>
      </c>
      <c r="AM30" s="200">
        <v>0</v>
      </c>
      <c r="AN30" s="200">
        <v>5.53</v>
      </c>
      <c r="AO30">
        <v>0</v>
      </c>
      <c r="AP30" s="200">
        <v>68.03</v>
      </c>
      <c r="AQ30" s="200">
        <v>22.05</v>
      </c>
      <c r="AR30" s="200">
        <v>0.5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157.09</v>
      </c>
      <c r="L31" s="200">
        <v>41.86</v>
      </c>
      <c r="M31" s="200">
        <v>0</v>
      </c>
      <c r="N31" s="200">
        <v>28.87</v>
      </c>
      <c r="O31" s="200">
        <v>24.24</v>
      </c>
      <c r="P31" s="200">
        <v>59.91</v>
      </c>
      <c r="Q31" s="200">
        <v>2.58</v>
      </c>
      <c r="R31" s="200">
        <v>10.37</v>
      </c>
      <c r="S31" s="200">
        <v>6.45</v>
      </c>
      <c r="T31" s="200">
        <v>0</v>
      </c>
      <c r="U31" s="200">
        <v>265.45999999999998</v>
      </c>
      <c r="V31" s="200">
        <v>5.07</v>
      </c>
      <c r="W31" s="200">
        <v>11.35</v>
      </c>
      <c r="X31" s="200">
        <v>24.04</v>
      </c>
      <c r="Y31" s="200">
        <v>0</v>
      </c>
      <c r="Z31">
        <v>0</v>
      </c>
      <c r="AA31" s="200">
        <v>0</v>
      </c>
      <c r="AB31" s="200">
        <v>6.28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5.53</v>
      </c>
      <c r="AO31">
        <v>0</v>
      </c>
      <c r="AP31" s="200">
        <v>68.03</v>
      </c>
      <c r="AQ31" s="200">
        <v>22.05</v>
      </c>
      <c r="AR31" s="200">
        <v>2.34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157.09</v>
      </c>
      <c r="L32" s="200">
        <v>41.86</v>
      </c>
      <c r="M32" s="200">
        <v>0</v>
      </c>
      <c r="N32" s="200">
        <v>28.87</v>
      </c>
      <c r="O32" s="200">
        <v>24.24</v>
      </c>
      <c r="P32" s="200">
        <v>59.91</v>
      </c>
      <c r="Q32" s="200">
        <v>2.58</v>
      </c>
      <c r="R32" s="200">
        <v>10.37</v>
      </c>
      <c r="S32" s="200">
        <v>6.45</v>
      </c>
      <c r="T32" s="200">
        <v>0</v>
      </c>
      <c r="U32" s="200">
        <v>265.45999999999998</v>
      </c>
      <c r="V32" s="200">
        <v>5.07</v>
      </c>
      <c r="W32" s="200">
        <v>11.35</v>
      </c>
      <c r="X32" s="200">
        <v>24.04</v>
      </c>
      <c r="Y32" s="200">
        <v>0</v>
      </c>
      <c r="Z32">
        <v>0</v>
      </c>
      <c r="AA32" s="200">
        <v>0</v>
      </c>
      <c r="AB32" s="200">
        <v>6.28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5.53</v>
      </c>
      <c r="AO32">
        <v>0</v>
      </c>
      <c r="AP32" s="200">
        <v>68.03</v>
      </c>
      <c r="AQ32" s="200">
        <v>22.05</v>
      </c>
      <c r="AR32" s="200">
        <v>6.54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157.09</v>
      </c>
      <c r="L33" s="200">
        <v>41.86</v>
      </c>
      <c r="M33" s="200">
        <v>0</v>
      </c>
      <c r="N33" s="200">
        <v>28.87</v>
      </c>
      <c r="O33" s="200">
        <v>24.24</v>
      </c>
      <c r="P33" s="200">
        <v>59.91</v>
      </c>
      <c r="Q33" s="200">
        <v>2.58</v>
      </c>
      <c r="R33" s="200">
        <v>10.37</v>
      </c>
      <c r="S33" s="200">
        <v>6.45</v>
      </c>
      <c r="T33" s="200">
        <v>0</v>
      </c>
      <c r="U33" s="200">
        <v>265.45999999999998</v>
      </c>
      <c r="V33" s="200">
        <v>5.07</v>
      </c>
      <c r="W33" s="200">
        <v>11.35</v>
      </c>
      <c r="X33" s="200">
        <v>24.04</v>
      </c>
      <c r="Y33" s="200">
        <v>0</v>
      </c>
      <c r="Z33">
        <v>0</v>
      </c>
      <c r="AA33" s="200">
        <v>0</v>
      </c>
      <c r="AB33" s="200">
        <v>6.28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45</v>
      </c>
      <c r="AJ33" s="200">
        <v>0</v>
      </c>
      <c r="AK33" s="200">
        <v>0</v>
      </c>
      <c r="AL33" s="200">
        <v>0</v>
      </c>
      <c r="AM33" s="200">
        <v>0</v>
      </c>
      <c r="AN33" s="200">
        <v>5.53</v>
      </c>
      <c r="AO33">
        <v>0</v>
      </c>
      <c r="AP33" s="200">
        <v>68.03</v>
      </c>
      <c r="AQ33" s="200">
        <v>22.05</v>
      </c>
      <c r="AR33" s="200">
        <v>11.42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157.09</v>
      </c>
      <c r="L34" s="200">
        <v>41.86</v>
      </c>
      <c r="M34" s="200">
        <v>0</v>
      </c>
      <c r="N34" s="200">
        <v>28.87</v>
      </c>
      <c r="O34" s="200">
        <v>24.24</v>
      </c>
      <c r="P34" s="200">
        <v>59.91</v>
      </c>
      <c r="Q34" s="200">
        <v>2.58</v>
      </c>
      <c r="R34" s="200">
        <v>10.37</v>
      </c>
      <c r="S34" s="200">
        <v>6.45</v>
      </c>
      <c r="T34" s="200">
        <v>0</v>
      </c>
      <c r="U34" s="200">
        <v>265.45999999999998</v>
      </c>
      <c r="V34" s="200">
        <v>5.07</v>
      </c>
      <c r="W34" s="200">
        <v>11.35</v>
      </c>
      <c r="X34" s="200">
        <v>24.04</v>
      </c>
      <c r="Y34" s="200">
        <v>0</v>
      </c>
      <c r="Z34">
        <v>0</v>
      </c>
      <c r="AA34" s="200">
        <v>0</v>
      </c>
      <c r="AB34" s="200">
        <v>6.28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45</v>
      </c>
      <c r="AJ34" s="200">
        <v>0</v>
      </c>
      <c r="AK34" s="200">
        <v>0</v>
      </c>
      <c r="AL34" s="200">
        <v>0</v>
      </c>
      <c r="AM34" s="200">
        <v>0</v>
      </c>
      <c r="AN34" s="200">
        <v>5.53</v>
      </c>
      <c r="AO34">
        <v>0</v>
      </c>
      <c r="AP34" s="200">
        <v>68.03</v>
      </c>
      <c r="AQ34" s="200">
        <v>22.05</v>
      </c>
      <c r="AR34" s="200">
        <v>18.079999999999998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157.09</v>
      </c>
      <c r="L35" s="200">
        <v>41.86</v>
      </c>
      <c r="M35" s="200">
        <v>0</v>
      </c>
      <c r="N35" s="200">
        <v>28.87</v>
      </c>
      <c r="O35" s="200">
        <v>24.24</v>
      </c>
      <c r="P35" s="200">
        <v>59.91</v>
      </c>
      <c r="Q35" s="200">
        <v>2.58</v>
      </c>
      <c r="R35" s="200">
        <v>10.37</v>
      </c>
      <c r="S35" s="200">
        <v>6.45</v>
      </c>
      <c r="T35" s="200">
        <v>0</v>
      </c>
      <c r="U35" s="200">
        <v>265.45999999999998</v>
      </c>
      <c r="V35" s="200">
        <v>5.07</v>
      </c>
      <c r="W35" s="200">
        <v>11.35</v>
      </c>
      <c r="X35" s="200">
        <v>24.04</v>
      </c>
      <c r="Y35" s="200">
        <v>0</v>
      </c>
      <c r="Z35">
        <v>0</v>
      </c>
      <c r="AA35" s="200">
        <v>0</v>
      </c>
      <c r="AB35" s="200">
        <v>6.28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45</v>
      </c>
      <c r="AJ35" s="200">
        <v>0</v>
      </c>
      <c r="AK35" s="200">
        <v>0</v>
      </c>
      <c r="AL35" s="200">
        <v>0</v>
      </c>
      <c r="AM35" s="200">
        <v>0</v>
      </c>
      <c r="AN35" s="200">
        <v>5.53</v>
      </c>
      <c r="AO35">
        <v>0</v>
      </c>
      <c r="AP35" s="200">
        <v>68.03</v>
      </c>
      <c r="AQ35" s="200">
        <v>22.05</v>
      </c>
      <c r="AR35" s="200">
        <v>23.75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157.09</v>
      </c>
      <c r="L36" s="200">
        <v>41.86</v>
      </c>
      <c r="M36" s="200">
        <v>0</v>
      </c>
      <c r="N36" s="200">
        <v>28.87</v>
      </c>
      <c r="O36" s="200">
        <v>24.24</v>
      </c>
      <c r="P36" s="200">
        <v>59.91</v>
      </c>
      <c r="Q36" s="200">
        <v>2.58</v>
      </c>
      <c r="R36" s="200">
        <v>10.37</v>
      </c>
      <c r="S36" s="200">
        <v>6.45</v>
      </c>
      <c r="T36" s="200">
        <v>0</v>
      </c>
      <c r="U36" s="200">
        <v>265.45999999999998</v>
      </c>
      <c r="V36" s="200">
        <v>5.07</v>
      </c>
      <c r="W36" s="200">
        <v>11.35</v>
      </c>
      <c r="X36" s="200">
        <v>24.04</v>
      </c>
      <c r="Y36" s="200">
        <v>0</v>
      </c>
      <c r="Z36">
        <v>0</v>
      </c>
      <c r="AA36" s="200">
        <v>0</v>
      </c>
      <c r="AB36" s="200">
        <v>6.28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45</v>
      </c>
      <c r="AJ36" s="200">
        <v>0</v>
      </c>
      <c r="AK36" s="200">
        <v>0</v>
      </c>
      <c r="AL36" s="200">
        <v>0</v>
      </c>
      <c r="AM36" s="200">
        <v>0</v>
      </c>
      <c r="AN36" s="200">
        <v>5.53</v>
      </c>
      <c r="AO36">
        <v>0</v>
      </c>
      <c r="AP36" s="200">
        <v>68.03</v>
      </c>
      <c r="AQ36" s="200">
        <v>22.05</v>
      </c>
      <c r="AR36" s="200">
        <v>23.75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157.09</v>
      </c>
      <c r="L37" s="200">
        <v>41.86</v>
      </c>
      <c r="M37" s="200">
        <v>0</v>
      </c>
      <c r="N37" s="200">
        <v>28.87</v>
      </c>
      <c r="O37" s="200">
        <v>24.24</v>
      </c>
      <c r="P37" s="200">
        <v>59.91</v>
      </c>
      <c r="Q37" s="200">
        <v>2.58</v>
      </c>
      <c r="R37" s="200">
        <v>10.37</v>
      </c>
      <c r="S37" s="200">
        <v>6.45</v>
      </c>
      <c r="T37" s="200">
        <v>0</v>
      </c>
      <c r="U37" s="200">
        <v>265.45999999999998</v>
      </c>
      <c r="V37" s="200">
        <v>5.07</v>
      </c>
      <c r="W37" s="200">
        <v>11.35</v>
      </c>
      <c r="X37" s="200">
        <v>24.04</v>
      </c>
      <c r="Y37" s="200">
        <v>0</v>
      </c>
      <c r="Z37">
        <v>0</v>
      </c>
      <c r="AA37" s="200">
        <v>0</v>
      </c>
      <c r="AB37" s="200">
        <v>6.28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5.53</v>
      </c>
      <c r="AO37">
        <v>0</v>
      </c>
      <c r="AP37" s="200">
        <v>68.03</v>
      </c>
      <c r="AQ37" s="200">
        <v>22.05</v>
      </c>
      <c r="AR37" s="200">
        <v>23.75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157.09</v>
      </c>
      <c r="L38" s="200">
        <v>41.86</v>
      </c>
      <c r="M38" s="200">
        <v>0</v>
      </c>
      <c r="N38" s="200">
        <v>28.87</v>
      </c>
      <c r="O38" s="200">
        <v>24.24</v>
      </c>
      <c r="P38" s="200">
        <v>59.91</v>
      </c>
      <c r="Q38" s="200">
        <v>2.58</v>
      </c>
      <c r="R38" s="200">
        <v>10.37</v>
      </c>
      <c r="S38" s="200">
        <v>6.45</v>
      </c>
      <c r="T38" s="200">
        <v>0</v>
      </c>
      <c r="U38" s="200">
        <v>265.45999999999998</v>
      </c>
      <c r="V38" s="200">
        <v>5.07</v>
      </c>
      <c r="W38" s="200">
        <v>11.35</v>
      </c>
      <c r="X38" s="200">
        <v>24.04</v>
      </c>
      <c r="Y38" s="200">
        <v>0</v>
      </c>
      <c r="Z38">
        <v>0</v>
      </c>
      <c r="AA38" s="200">
        <v>0</v>
      </c>
      <c r="AB38" s="200">
        <v>6.28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5.53</v>
      </c>
      <c r="AO38">
        <v>0</v>
      </c>
      <c r="AP38" s="200">
        <v>68.03</v>
      </c>
      <c r="AQ38" s="200">
        <v>22.05</v>
      </c>
      <c r="AR38" s="200">
        <v>23.75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157.09</v>
      </c>
      <c r="L39" s="200">
        <v>41.86</v>
      </c>
      <c r="M39" s="200">
        <v>0</v>
      </c>
      <c r="N39" s="200">
        <v>28.87</v>
      </c>
      <c r="O39" s="200">
        <v>24.24</v>
      </c>
      <c r="P39" s="200">
        <v>59.91</v>
      </c>
      <c r="Q39" s="200">
        <v>2.58</v>
      </c>
      <c r="R39" s="200">
        <v>10.37</v>
      </c>
      <c r="S39" s="200">
        <v>6.45</v>
      </c>
      <c r="T39" s="200">
        <v>0</v>
      </c>
      <c r="U39" s="200">
        <v>265.45999999999998</v>
      </c>
      <c r="V39" s="200">
        <v>5.07</v>
      </c>
      <c r="W39" s="200">
        <v>11.35</v>
      </c>
      <c r="X39" s="200">
        <v>24.04</v>
      </c>
      <c r="Y39" s="200">
        <v>0</v>
      </c>
      <c r="Z39">
        <v>0</v>
      </c>
      <c r="AA39" s="200">
        <v>0</v>
      </c>
      <c r="AB39" s="200">
        <v>6.28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5.53</v>
      </c>
      <c r="AO39">
        <v>0</v>
      </c>
      <c r="AP39" s="200">
        <v>68.03</v>
      </c>
      <c r="AQ39" s="200">
        <v>22.05</v>
      </c>
      <c r="AR39" s="200">
        <v>23.75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157.09</v>
      </c>
      <c r="L40" s="200">
        <v>41.86</v>
      </c>
      <c r="M40" s="200">
        <v>0</v>
      </c>
      <c r="N40" s="200">
        <v>28.87</v>
      </c>
      <c r="O40" s="200">
        <v>24.24</v>
      </c>
      <c r="P40" s="200">
        <v>59.91</v>
      </c>
      <c r="Q40" s="200">
        <v>2.58</v>
      </c>
      <c r="R40" s="200">
        <v>10.37</v>
      </c>
      <c r="S40" s="200">
        <v>6.45</v>
      </c>
      <c r="T40" s="200">
        <v>0</v>
      </c>
      <c r="U40" s="200">
        <v>265.45999999999998</v>
      </c>
      <c r="V40" s="200">
        <v>5.07</v>
      </c>
      <c r="W40" s="200">
        <v>11.35</v>
      </c>
      <c r="X40" s="200">
        <v>24.04</v>
      </c>
      <c r="Y40" s="200">
        <v>0</v>
      </c>
      <c r="Z40">
        <v>0</v>
      </c>
      <c r="AA40" s="200">
        <v>0</v>
      </c>
      <c r="AB40" s="200">
        <v>6.28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5.53</v>
      </c>
      <c r="AO40">
        <v>0</v>
      </c>
      <c r="AP40" s="200">
        <v>68.03</v>
      </c>
      <c r="AQ40" s="200">
        <v>22.05</v>
      </c>
      <c r="AR40" s="200">
        <v>23.75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157.09</v>
      </c>
      <c r="L41" s="200">
        <v>41.86</v>
      </c>
      <c r="M41" s="200">
        <v>0</v>
      </c>
      <c r="N41" s="200">
        <v>28.87</v>
      </c>
      <c r="O41" s="200">
        <v>24.24</v>
      </c>
      <c r="P41" s="200">
        <v>59.91</v>
      </c>
      <c r="Q41" s="200">
        <v>2.58</v>
      </c>
      <c r="R41" s="200">
        <v>10.37</v>
      </c>
      <c r="S41" s="200">
        <v>6.45</v>
      </c>
      <c r="T41" s="200">
        <v>0</v>
      </c>
      <c r="U41" s="200">
        <v>265.45999999999998</v>
      </c>
      <c r="V41" s="200">
        <v>5.07</v>
      </c>
      <c r="W41" s="200">
        <v>11.35</v>
      </c>
      <c r="X41" s="200">
        <v>24.04</v>
      </c>
      <c r="Y41" s="200">
        <v>0</v>
      </c>
      <c r="Z41">
        <v>0</v>
      </c>
      <c r="AA41" s="200">
        <v>0</v>
      </c>
      <c r="AB41" s="200">
        <v>6.28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</v>
      </c>
      <c r="AJ41" s="200">
        <v>0</v>
      </c>
      <c r="AK41" s="200">
        <v>0</v>
      </c>
      <c r="AL41" s="200">
        <v>0</v>
      </c>
      <c r="AM41" s="200">
        <v>0</v>
      </c>
      <c r="AN41" s="200">
        <v>5.53</v>
      </c>
      <c r="AO41">
        <v>0</v>
      </c>
      <c r="AP41" s="200">
        <v>68.03</v>
      </c>
      <c r="AQ41" s="200">
        <v>22.05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157.09</v>
      </c>
      <c r="L42" s="200">
        <v>41.86</v>
      </c>
      <c r="M42" s="200">
        <v>0</v>
      </c>
      <c r="N42" s="200">
        <v>28.87</v>
      </c>
      <c r="O42" s="200">
        <v>24.24</v>
      </c>
      <c r="P42" s="200">
        <v>59.91</v>
      </c>
      <c r="Q42" s="200">
        <v>2.58</v>
      </c>
      <c r="R42" s="200">
        <v>10.37</v>
      </c>
      <c r="S42" s="200">
        <v>6.45</v>
      </c>
      <c r="T42" s="200">
        <v>0</v>
      </c>
      <c r="U42" s="200">
        <v>265.45999999999998</v>
      </c>
      <c r="V42" s="200">
        <v>5.07</v>
      </c>
      <c r="W42" s="200">
        <v>11.35</v>
      </c>
      <c r="X42" s="200">
        <v>24.04</v>
      </c>
      <c r="Y42" s="200">
        <v>0</v>
      </c>
      <c r="Z42">
        <v>0</v>
      </c>
      <c r="AA42" s="200">
        <v>0</v>
      </c>
      <c r="AB42" s="200">
        <v>6.28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</v>
      </c>
      <c r="AJ42" s="200">
        <v>0</v>
      </c>
      <c r="AK42" s="200">
        <v>0</v>
      </c>
      <c r="AL42" s="200">
        <v>0</v>
      </c>
      <c r="AM42" s="200">
        <v>0</v>
      </c>
      <c r="AN42" s="200">
        <v>5.53</v>
      </c>
      <c r="AO42">
        <v>0</v>
      </c>
      <c r="AP42" s="200">
        <v>68.03</v>
      </c>
      <c r="AQ42" s="200">
        <v>22.05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157.09</v>
      </c>
      <c r="L43" s="200">
        <v>41.86</v>
      </c>
      <c r="M43" s="200">
        <v>0</v>
      </c>
      <c r="N43" s="200">
        <v>28.87</v>
      </c>
      <c r="O43" s="200">
        <v>24.24</v>
      </c>
      <c r="P43" s="200">
        <v>59.91</v>
      </c>
      <c r="Q43" s="200">
        <v>2.58</v>
      </c>
      <c r="R43" s="200">
        <v>10.37</v>
      </c>
      <c r="S43" s="200">
        <v>6.45</v>
      </c>
      <c r="T43" s="200">
        <v>0</v>
      </c>
      <c r="U43" s="200">
        <v>265.45999999999998</v>
      </c>
      <c r="V43" s="200">
        <v>5.07</v>
      </c>
      <c r="W43" s="200">
        <v>11.35</v>
      </c>
      <c r="X43" s="200">
        <v>24.04</v>
      </c>
      <c r="Y43" s="200">
        <v>0</v>
      </c>
      <c r="Z43">
        <v>0</v>
      </c>
      <c r="AA43" s="200">
        <v>0</v>
      </c>
      <c r="AB43" s="200">
        <v>6.28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68.03</v>
      </c>
      <c r="AQ43" s="200">
        <v>22.05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157.09</v>
      </c>
      <c r="L44" s="200">
        <v>41.86</v>
      </c>
      <c r="M44" s="200">
        <v>0</v>
      </c>
      <c r="N44" s="200">
        <v>28.87</v>
      </c>
      <c r="O44" s="200">
        <v>24.24</v>
      </c>
      <c r="P44" s="200">
        <v>59.91</v>
      </c>
      <c r="Q44" s="200">
        <v>2.58</v>
      </c>
      <c r="R44" s="200">
        <v>10.37</v>
      </c>
      <c r="S44" s="200">
        <v>6.45</v>
      </c>
      <c r="T44" s="200">
        <v>0</v>
      </c>
      <c r="U44" s="200">
        <v>265.45999999999998</v>
      </c>
      <c r="V44" s="200">
        <v>5.07</v>
      </c>
      <c r="W44" s="200">
        <v>11.35</v>
      </c>
      <c r="X44" s="200">
        <v>24.04</v>
      </c>
      <c r="Y44" s="200">
        <v>0</v>
      </c>
      <c r="Z44">
        <v>0</v>
      </c>
      <c r="AA44" s="200">
        <v>0</v>
      </c>
      <c r="AB44" s="200">
        <v>6.28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68.03</v>
      </c>
      <c r="AQ44" s="200">
        <v>22.05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115.5</v>
      </c>
      <c r="L45" s="200">
        <v>40.43</v>
      </c>
      <c r="M45" s="200">
        <v>0</v>
      </c>
      <c r="N45" s="200">
        <v>28.87</v>
      </c>
      <c r="O45" s="200">
        <v>24.24</v>
      </c>
      <c r="P45" s="200">
        <v>59.91</v>
      </c>
      <c r="Q45" s="200">
        <v>2.58</v>
      </c>
      <c r="R45" s="200">
        <v>10.37</v>
      </c>
      <c r="S45" s="200">
        <v>6.45</v>
      </c>
      <c r="T45" s="200">
        <v>0</v>
      </c>
      <c r="U45" s="200">
        <v>265.45999999999998</v>
      </c>
      <c r="V45" s="200">
        <v>5.07</v>
      </c>
      <c r="W45" s="200">
        <v>11.35</v>
      </c>
      <c r="X45" s="200">
        <v>24.04</v>
      </c>
      <c r="Y45" s="200">
        <v>0</v>
      </c>
      <c r="Z45">
        <v>0</v>
      </c>
      <c r="AA45" s="200">
        <v>0</v>
      </c>
      <c r="AB45" s="200">
        <v>6.28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68.03</v>
      </c>
      <c r="AQ45" s="200">
        <v>22.05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115.5</v>
      </c>
      <c r="L46" s="200">
        <v>40.43</v>
      </c>
      <c r="M46" s="200">
        <v>0</v>
      </c>
      <c r="N46" s="200">
        <v>28.87</v>
      </c>
      <c r="O46" s="200">
        <v>24.24</v>
      </c>
      <c r="P46" s="200">
        <v>59.91</v>
      </c>
      <c r="Q46" s="200">
        <v>2.58</v>
      </c>
      <c r="R46" s="200">
        <v>10.37</v>
      </c>
      <c r="S46" s="200">
        <v>6.45</v>
      </c>
      <c r="T46" s="200">
        <v>0</v>
      </c>
      <c r="U46" s="200">
        <v>265.45999999999998</v>
      </c>
      <c r="V46" s="200">
        <v>5.07</v>
      </c>
      <c r="W46" s="200">
        <v>11.35</v>
      </c>
      <c r="X46" s="200">
        <v>24.04</v>
      </c>
      <c r="Y46" s="200">
        <v>0</v>
      </c>
      <c r="Z46">
        <v>0</v>
      </c>
      <c r="AA46" s="200">
        <v>0</v>
      </c>
      <c r="AB46" s="200">
        <v>6.28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68.03</v>
      </c>
      <c r="AQ46" s="200">
        <v>22.05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144.37</v>
      </c>
      <c r="L47" s="200">
        <v>40.43</v>
      </c>
      <c r="M47" s="200">
        <v>0</v>
      </c>
      <c r="N47" s="200">
        <v>28.87</v>
      </c>
      <c r="O47" s="200">
        <v>24.24</v>
      </c>
      <c r="P47" s="200">
        <v>59.91</v>
      </c>
      <c r="Q47" s="200">
        <v>2.58</v>
      </c>
      <c r="R47" s="200">
        <v>10.37</v>
      </c>
      <c r="S47" s="200">
        <v>6.45</v>
      </c>
      <c r="T47" s="200">
        <v>0</v>
      </c>
      <c r="U47" s="200">
        <v>265.45999999999998</v>
      </c>
      <c r="V47" s="200">
        <v>5.07</v>
      </c>
      <c r="W47" s="200">
        <v>11.35</v>
      </c>
      <c r="X47" s="200">
        <v>24.04</v>
      </c>
      <c r="Y47" s="200">
        <v>0</v>
      </c>
      <c r="Z47">
        <v>0</v>
      </c>
      <c r="AA47" s="200">
        <v>0</v>
      </c>
      <c r="AB47" s="200">
        <v>6.28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68.03</v>
      </c>
      <c r="AQ47" s="200">
        <v>22.05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125.12</v>
      </c>
      <c r="L48" s="200">
        <v>40.43</v>
      </c>
      <c r="M48" s="200">
        <v>0</v>
      </c>
      <c r="N48" s="200">
        <v>28.87</v>
      </c>
      <c r="O48" s="200">
        <v>24.24</v>
      </c>
      <c r="P48" s="200">
        <v>59.91</v>
      </c>
      <c r="Q48" s="200">
        <v>2.58</v>
      </c>
      <c r="R48" s="200">
        <v>10.37</v>
      </c>
      <c r="S48" s="200">
        <v>6.45</v>
      </c>
      <c r="T48" s="200">
        <v>0</v>
      </c>
      <c r="U48" s="200">
        <v>265.45999999999998</v>
      </c>
      <c r="V48" s="200">
        <v>5.07</v>
      </c>
      <c r="W48" s="200">
        <v>11.35</v>
      </c>
      <c r="X48" s="200">
        <v>24.04</v>
      </c>
      <c r="Y48" s="200">
        <v>0</v>
      </c>
      <c r="Z48">
        <v>0</v>
      </c>
      <c r="AA48" s="200">
        <v>0</v>
      </c>
      <c r="AB48" s="200">
        <v>6.28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68.03</v>
      </c>
      <c r="AQ48" s="200">
        <v>22.05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145</v>
      </c>
      <c r="L49" s="200">
        <v>40.43</v>
      </c>
      <c r="M49" s="200">
        <v>0</v>
      </c>
      <c r="N49" s="200">
        <v>28.87</v>
      </c>
      <c r="O49" s="200">
        <v>24.24</v>
      </c>
      <c r="P49" s="200">
        <v>59.91</v>
      </c>
      <c r="Q49" s="200">
        <v>2.58</v>
      </c>
      <c r="R49" s="200">
        <v>10.37</v>
      </c>
      <c r="S49" s="200">
        <v>6.45</v>
      </c>
      <c r="T49" s="200">
        <v>0</v>
      </c>
      <c r="U49" s="200">
        <v>265.45999999999998</v>
      </c>
      <c r="V49" s="200">
        <v>5.07</v>
      </c>
      <c r="W49" s="200">
        <v>11.35</v>
      </c>
      <c r="X49" s="200">
        <v>24.04</v>
      </c>
      <c r="Y49" s="200">
        <v>0</v>
      </c>
      <c r="Z49">
        <v>0</v>
      </c>
      <c r="AA49" s="200">
        <v>0</v>
      </c>
      <c r="AB49" s="200">
        <v>6.28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34.020000000000003</v>
      </c>
      <c r="AQ49" s="200">
        <v>22.05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134.75</v>
      </c>
      <c r="L50" s="200">
        <v>40.43</v>
      </c>
      <c r="M50" s="200">
        <v>0</v>
      </c>
      <c r="N50" s="200">
        <v>28.87</v>
      </c>
      <c r="O50" s="200">
        <v>24.24</v>
      </c>
      <c r="P50" s="200">
        <v>59.91</v>
      </c>
      <c r="Q50" s="200">
        <v>2.58</v>
      </c>
      <c r="R50" s="200">
        <v>10.37</v>
      </c>
      <c r="S50" s="200">
        <v>6.45</v>
      </c>
      <c r="T50" s="200">
        <v>0</v>
      </c>
      <c r="U50" s="200">
        <v>265.45999999999998</v>
      </c>
      <c r="V50" s="200">
        <v>5.07</v>
      </c>
      <c r="W50" s="200">
        <v>11.35</v>
      </c>
      <c r="X50" s="200">
        <v>24.04</v>
      </c>
      <c r="Y50" s="200">
        <v>0</v>
      </c>
      <c r="Z50">
        <v>0</v>
      </c>
      <c r="AA50" s="200">
        <v>0</v>
      </c>
      <c r="AB50" s="200">
        <v>6.28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34.020000000000003</v>
      </c>
      <c r="AQ50" s="200">
        <v>22.05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120.45</v>
      </c>
      <c r="L51" s="200">
        <v>33.69</v>
      </c>
      <c r="M51" s="200">
        <v>0</v>
      </c>
      <c r="N51" s="200">
        <v>28.87</v>
      </c>
      <c r="O51" s="200">
        <v>24.24</v>
      </c>
      <c r="P51" s="200">
        <v>59.91</v>
      </c>
      <c r="Q51" s="200">
        <v>2.58</v>
      </c>
      <c r="R51" s="200">
        <v>9.98</v>
      </c>
      <c r="S51" s="200">
        <v>6.45</v>
      </c>
      <c r="T51" s="200">
        <v>0</v>
      </c>
      <c r="U51" s="200">
        <v>265.45999999999998</v>
      </c>
      <c r="V51" s="200">
        <v>5.07</v>
      </c>
      <c r="W51" s="200">
        <v>10.93</v>
      </c>
      <c r="X51" s="200">
        <v>24.04</v>
      </c>
      <c r="Y51" s="200">
        <v>0</v>
      </c>
      <c r="Z51">
        <v>0</v>
      </c>
      <c r="AA51" s="200">
        <v>0</v>
      </c>
      <c r="AB51" s="200">
        <v>6.28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32.32</v>
      </c>
      <c r="AQ51" s="200">
        <v>21.43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120.73</v>
      </c>
      <c r="L52" s="200">
        <v>28.88</v>
      </c>
      <c r="M52" s="200">
        <v>0</v>
      </c>
      <c r="N52" s="200">
        <v>28.87</v>
      </c>
      <c r="O52" s="200">
        <v>24.24</v>
      </c>
      <c r="P52" s="200">
        <v>59.91</v>
      </c>
      <c r="Q52" s="200">
        <v>2.58</v>
      </c>
      <c r="R52" s="200">
        <v>9.98</v>
      </c>
      <c r="S52" s="200">
        <v>6.45</v>
      </c>
      <c r="T52" s="200">
        <v>0</v>
      </c>
      <c r="U52" s="200">
        <v>265.45999999999998</v>
      </c>
      <c r="V52" s="200">
        <v>5.07</v>
      </c>
      <c r="W52" s="200">
        <v>10.93</v>
      </c>
      <c r="X52" s="200">
        <v>24.04</v>
      </c>
      <c r="Y52" s="200">
        <v>0</v>
      </c>
      <c r="Z52">
        <v>0</v>
      </c>
      <c r="AA52" s="200">
        <v>0</v>
      </c>
      <c r="AB52" s="200">
        <v>6.28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32.32</v>
      </c>
      <c r="AQ52" s="200">
        <v>21.43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85.66</v>
      </c>
      <c r="L53" s="200">
        <v>24.06</v>
      </c>
      <c r="M53" s="200">
        <v>0</v>
      </c>
      <c r="N53" s="200">
        <v>28.87</v>
      </c>
      <c r="O53" s="200">
        <v>24.24</v>
      </c>
      <c r="P53" s="200">
        <v>59.91</v>
      </c>
      <c r="Q53" s="200">
        <v>1.93</v>
      </c>
      <c r="R53" s="200">
        <v>10.37</v>
      </c>
      <c r="S53" s="200">
        <v>3.85</v>
      </c>
      <c r="T53" s="200">
        <v>0</v>
      </c>
      <c r="U53" s="200">
        <v>265.45999999999998</v>
      </c>
      <c r="V53" s="200">
        <v>5.07</v>
      </c>
      <c r="W53" s="200">
        <v>10.93</v>
      </c>
      <c r="X53" s="200">
        <v>24.04</v>
      </c>
      <c r="Y53" s="200">
        <v>0</v>
      </c>
      <c r="Z53">
        <v>0</v>
      </c>
      <c r="AA53" s="200">
        <v>0</v>
      </c>
      <c r="AB53" s="200">
        <v>6.28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33.69</v>
      </c>
      <c r="AQ53" s="200">
        <v>22.05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85.66</v>
      </c>
      <c r="L54" s="200">
        <v>24.06</v>
      </c>
      <c r="M54" s="200">
        <v>0</v>
      </c>
      <c r="N54" s="200">
        <v>28.87</v>
      </c>
      <c r="O54" s="200">
        <v>24.24</v>
      </c>
      <c r="P54" s="200">
        <v>59.91</v>
      </c>
      <c r="Q54" s="200">
        <v>1.93</v>
      </c>
      <c r="R54" s="200">
        <v>10.37</v>
      </c>
      <c r="S54" s="200">
        <v>3.85</v>
      </c>
      <c r="T54" s="200">
        <v>0</v>
      </c>
      <c r="U54" s="200">
        <v>265.45999999999998</v>
      </c>
      <c r="V54" s="200">
        <v>5.07</v>
      </c>
      <c r="W54" s="200">
        <v>10.93</v>
      </c>
      <c r="X54" s="200">
        <v>24.04</v>
      </c>
      <c r="Y54" s="200">
        <v>0</v>
      </c>
      <c r="Z54">
        <v>0</v>
      </c>
      <c r="AA54" s="200">
        <v>0</v>
      </c>
      <c r="AB54" s="200">
        <v>6.28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33.69</v>
      </c>
      <c r="AQ54" s="200">
        <v>22.05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88.59</v>
      </c>
      <c r="L55" s="200">
        <v>24.06</v>
      </c>
      <c r="M55" s="200">
        <v>0</v>
      </c>
      <c r="N55" s="200">
        <v>28.87</v>
      </c>
      <c r="O55" s="200">
        <v>24.24</v>
      </c>
      <c r="P55" s="200">
        <v>59.91</v>
      </c>
      <c r="Q55" s="200">
        <v>1.93</v>
      </c>
      <c r="R55" s="200">
        <v>10.37</v>
      </c>
      <c r="S55" s="200">
        <v>3.85</v>
      </c>
      <c r="T55" s="200">
        <v>0</v>
      </c>
      <c r="U55" s="200">
        <v>265.45999999999998</v>
      </c>
      <c r="V55" s="200">
        <v>5.07</v>
      </c>
      <c r="W55" s="200">
        <v>10.93</v>
      </c>
      <c r="X55" s="200">
        <v>24.04</v>
      </c>
      <c r="Y55" s="200">
        <v>0</v>
      </c>
      <c r="Z55">
        <v>0</v>
      </c>
      <c r="AA55" s="200">
        <v>0</v>
      </c>
      <c r="AB55" s="200">
        <v>6.28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45.06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33.69</v>
      </c>
      <c r="AQ55" s="200">
        <v>22.05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85.66</v>
      </c>
      <c r="L56" s="200">
        <v>24.06</v>
      </c>
      <c r="M56" s="200">
        <v>0</v>
      </c>
      <c r="N56" s="200">
        <v>28.87</v>
      </c>
      <c r="O56" s="200">
        <v>24.24</v>
      </c>
      <c r="P56" s="200">
        <v>59.91</v>
      </c>
      <c r="Q56" s="200">
        <v>1.92</v>
      </c>
      <c r="R56" s="200">
        <v>10.37</v>
      </c>
      <c r="S56" s="200">
        <v>3.85</v>
      </c>
      <c r="T56" s="200">
        <v>0</v>
      </c>
      <c r="U56" s="200">
        <v>265.45999999999998</v>
      </c>
      <c r="V56" s="200">
        <v>5.07</v>
      </c>
      <c r="W56" s="200">
        <v>10.83</v>
      </c>
      <c r="X56" s="200">
        <v>24.04</v>
      </c>
      <c r="Y56" s="200">
        <v>0</v>
      </c>
      <c r="Z56">
        <v>0</v>
      </c>
      <c r="AA56" s="200">
        <v>0</v>
      </c>
      <c r="AB56" s="200">
        <v>6.28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45.06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33.69</v>
      </c>
      <c r="AQ56" s="200">
        <v>14.33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85.66</v>
      </c>
      <c r="L57" s="200">
        <v>24.06</v>
      </c>
      <c r="M57" s="200">
        <v>0</v>
      </c>
      <c r="N57" s="200">
        <v>28.87</v>
      </c>
      <c r="O57" s="200">
        <v>24.24</v>
      </c>
      <c r="P57" s="200">
        <v>59.91</v>
      </c>
      <c r="Q57" s="200">
        <v>1.92</v>
      </c>
      <c r="R57" s="200">
        <v>10.37</v>
      </c>
      <c r="S57" s="200">
        <v>3.85</v>
      </c>
      <c r="T57" s="200">
        <v>0</v>
      </c>
      <c r="U57" s="200">
        <v>265.45999999999998</v>
      </c>
      <c r="V57" s="200">
        <v>5.07</v>
      </c>
      <c r="W57" s="200">
        <v>11.35</v>
      </c>
      <c r="X57" s="200">
        <v>24.04</v>
      </c>
      <c r="Y57" s="200">
        <v>0</v>
      </c>
      <c r="Z57">
        <v>0</v>
      </c>
      <c r="AA57" s="200">
        <v>0</v>
      </c>
      <c r="AB57" s="200">
        <v>6.28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45.06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33.69</v>
      </c>
      <c r="AQ57" s="200">
        <v>13.79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85.66</v>
      </c>
      <c r="L58" s="200">
        <v>24.06</v>
      </c>
      <c r="M58" s="200">
        <v>0</v>
      </c>
      <c r="N58" s="200">
        <v>28.87</v>
      </c>
      <c r="O58" s="200">
        <v>24.24</v>
      </c>
      <c r="P58" s="200">
        <v>59.91</v>
      </c>
      <c r="Q58" s="200">
        <v>1.92</v>
      </c>
      <c r="R58" s="200">
        <v>10.36</v>
      </c>
      <c r="S58" s="200">
        <v>3.85</v>
      </c>
      <c r="T58" s="200">
        <v>0</v>
      </c>
      <c r="U58" s="200">
        <v>265.45999999999998</v>
      </c>
      <c r="V58" s="200">
        <v>5.07</v>
      </c>
      <c r="W58" s="200">
        <v>11.35</v>
      </c>
      <c r="X58" s="200">
        <v>24.04</v>
      </c>
      <c r="Y58" s="200">
        <v>0</v>
      </c>
      <c r="Z58">
        <v>0</v>
      </c>
      <c r="AA58" s="200">
        <v>0</v>
      </c>
      <c r="AB58" s="200">
        <v>6.28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45.06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33.69</v>
      </c>
      <c r="AQ58" s="200">
        <v>13.79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85.66</v>
      </c>
      <c r="L59" s="200">
        <v>24.06</v>
      </c>
      <c r="M59" s="200">
        <v>0</v>
      </c>
      <c r="N59" s="200">
        <v>28.87</v>
      </c>
      <c r="O59" s="200">
        <v>24.24</v>
      </c>
      <c r="P59" s="200">
        <v>59.91</v>
      </c>
      <c r="Q59" s="200">
        <v>1.92</v>
      </c>
      <c r="R59" s="200">
        <v>10.36</v>
      </c>
      <c r="S59" s="200">
        <v>3.85</v>
      </c>
      <c r="T59" s="200">
        <v>0</v>
      </c>
      <c r="U59" s="200">
        <v>265.45999999999998</v>
      </c>
      <c r="V59" s="200">
        <v>5.07</v>
      </c>
      <c r="W59" s="200">
        <v>11.35</v>
      </c>
      <c r="X59" s="200">
        <v>24.04</v>
      </c>
      <c r="Y59" s="200">
        <v>0</v>
      </c>
      <c r="Z59">
        <v>0</v>
      </c>
      <c r="AA59" s="200">
        <v>0</v>
      </c>
      <c r="AB59" s="200">
        <v>6.28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45.06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33.69</v>
      </c>
      <c r="AQ59" s="200">
        <v>13.79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85.66</v>
      </c>
      <c r="L60" s="200">
        <v>24.06</v>
      </c>
      <c r="M60" s="200">
        <v>0</v>
      </c>
      <c r="N60" s="200">
        <v>28.87</v>
      </c>
      <c r="O60" s="200">
        <v>24.24</v>
      </c>
      <c r="P60" s="200">
        <v>59.91</v>
      </c>
      <c r="Q60" s="200">
        <v>1.92</v>
      </c>
      <c r="R60" s="200">
        <v>10.36</v>
      </c>
      <c r="S60" s="200">
        <v>3.85</v>
      </c>
      <c r="T60" s="200">
        <v>0</v>
      </c>
      <c r="U60" s="200">
        <v>265.45999999999998</v>
      </c>
      <c r="V60" s="200">
        <v>5.07</v>
      </c>
      <c r="W60" s="200">
        <v>11.35</v>
      </c>
      <c r="X60" s="200">
        <v>24.04</v>
      </c>
      <c r="Y60" s="200">
        <v>0</v>
      </c>
      <c r="Z60">
        <v>0</v>
      </c>
      <c r="AA60" s="200">
        <v>0</v>
      </c>
      <c r="AB60" s="200">
        <v>6.04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45.06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33.69</v>
      </c>
      <c r="AQ60" s="200">
        <v>13.79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85.66</v>
      </c>
      <c r="L61" s="200">
        <v>24.06</v>
      </c>
      <c r="M61" s="200">
        <v>0</v>
      </c>
      <c r="N61" s="200">
        <v>28.87</v>
      </c>
      <c r="O61" s="200">
        <v>24.24</v>
      </c>
      <c r="P61" s="200">
        <v>59.91</v>
      </c>
      <c r="Q61" s="200">
        <v>1.92</v>
      </c>
      <c r="R61" s="200">
        <v>10.36</v>
      </c>
      <c r="S61" s="200">
        <v>3.85</v>
      </c>
      <c r="T61" s="200">
        <v>0</v>
      </c>
      <c r="U61" s="200">
        <v>265.45999999999998</v>
      </c>
      <c r="V61" s="200">
        <v>5.07</v>
      </c>
      <c r="W61" s="200">
        <v>11.35</v>
      </c>
      <c r="X61" s="200">
        <v>24.04</v>
      </c>
      <c r="Y61" s="200">
        <v>0</v>
      </c>
      <c r="Z61">
        <v>0</v>
      </c>
      <c r="AA61" s="200">
        <v>0</v>
      </c>
      <c r="AB61" s="200">
        <v>6.04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45.06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33.69</v>
      </c>
      <c r="AQ61" s="200">
        <v>13.79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85.66</v>
      </c>
      <c r="L62" s="200">
        <v>24.06</v>
      </c>
      <c r="M62" s="200">
        <v>0</v>
      </c>
      <c r="N62" s="200">
        <v>28.87</v>
      </c>
      <c r="O62" s="200">
        <v>24.24</v>
      </c>
      <c r="P62" s="200">
        <v>59.91</v>
      </c>
      <c r="Q62" s="200">
        <v>1.92</v>
      </c>
      <c r="R62" s="200">
        <v>10.36</v>
      </c>
      <c r="S62" s="200">
        <v>3.85</v>
      </c>
      <c r="T62" s="200">
        <v>0</v>
      </c>
      <c r="U62" s="200">
        <v>265.45999999999998</v>
      </c>
      <c r="V62" s="200">
        <v>5.07</v>
      </c>
      <c r="W62" s="200">
        <v>11.35</v>
      </c>
      <c r="X62" s="200">
        <v>24.04</v>
      </c>
      <c r="Y62" s="200">
        <v>0</v>
      </c>
      <c r="Z62">
        <v>0</v>
      </c>
      <c r="AA62" s="200">
        <v>0</v>
      </c>
      <c r="AB62" s="200">
        <v>6.04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45.06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33.69</v>
      </c>
      <c r="AQ62" s="200">
        <v>13.79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85.66</v>
      </c>
      <c r="L63" s="200">
        <v>24.06</v>
      </c>
      <c r="M63" s="200">
        <v>0</v>
      </c>
      <c r="N63" s="200">
        <v>28.87</v>
      </c>
      <c r="O63" s="200">
        <v>24.24</v>
      </c>
      <c r="P63" s="200">
        <v>59.91</v>
      </c>
      <c r="Q63" s="200">
        <v>1.92</v>
      </c>
      <c r="R63" s="200">
        <v>10.37</v>
      </c>
      <c r="S63" s="200">
        <v>3.85</v>
      </c>
      <c r="T63" s="200">
        <v>0</v>
      </c>
      <c r="U63" s="200">
        <v>265.45999999999998</v>
      </c>
      <c r="V63" s="200">
        <v>5.07</v>
      </c>
      <c r="W63" s="200">
        <v>11.35</v>
      </c>
      <c r="X63" s="200">
        <v>24.04</v>
      </c>
      <c r="Y63" s="200">
        <v>0</v>
      </c>
      <c r="Z63">
        <v>0</v>
      </c>
      <c r="AA63" s="200">
        <v>0</v>
      </c>
      <c r="AB63" s="200">
        <v>6.04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45.06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33.69</v>
      </c>
      <c r="AQ63" s="200">
        <v>13.79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85.66</v>
      </c>
      <c r="L64" s="200">
        <v>24.06</v>
      </c>
      <c r="M64" s="200">
        <v>0</v>
      </c>
      <c r="N64" s="200">
        <v>28.87</v>
      </c>
      <c r="O64" s="200">
        <v>24.24</v>
      </c>
      <c r="P64" s="200">
        <v>59.91</v>
      </c>
      <c r="Q64" s="200">
        <v>1.92</v>
      </c>
      <c r="R64" s="200">
        <v>10.37</v>
      </c>
      <c r="S64" s="200">
        <v>3.85</v>
      </c>
      <c r="T64" s="200">
        <v>0</v>
      </c>
      <c r="U64" s="200">
        <v>265.45999999999998</v>
      </c>
      <c r="V64" s="200">
        <v>5.07</v>
      </c>
      <c r="W64" s="200">
        <v>11.35</v>
      </c>
      <c r="X64" s="200">
        <v>24.04</v>
      </c>
      <c r="Y64" s="200">
        <v>0</v>
      </c>
      <c r="Z64">
        <v>0</v>
      </c>
      <c r="AA64" s="200">
        <v>0</v>
      </c>
      <c r="AB64" s="200">
        <v>6.04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45.06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33.69</v>
      </c>
      <c r="AQ64" s="200">
        <v>13.79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86.62</v>
      </c>
      <c r="L65" s="200">
        <v>25.03</v>
      </c>
      <c r="M65" s="200">
        <v>0</v>
      </c>
      <c r="N65" s="200">
        <v>28.87</v>
      </c>
      <c r="O65" s="200">
        <v>24.24</v>
      </c>
      <c r="P65" s="200">
        <v>59.91</v>
      </c>
      <c r="Q65" s="200">
        <v>1.92</v>
      </c>
      <c r="R65" s="200">
        <v>10.37</v>
      </c>
      <c r="S65" s="200">
        <v>3.85</v>
      </c>
      <c r="T65" s="200">
        <v>0</v>
      </c>
      <c r="U65" s="200">
        <v>265.45999999999998</v>
      </c>
      <c r="V65" s="200">
        <v>5.07</v>
      </c>
      <c r="W65" s="200">
        <v>11.35</v>
      </c>
      <c r="X65" s="200">
        <v>24.04</v>
      </c>
      <c r="Y65" s="200">
        <v>0</v>
      </c>
      <c r="Z65">
        <v>0</v>
      </c>
      <c r="AA65" s="200">
        <v>0</v>
      </c>
      <c r="AB65" s="200">
        <v>6.04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45.06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33.69</v>
      </c>
      <c r="AQ65" s="200">
        <v>12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86.62</v>
      </c>
      <c r="L66" s="200">
        <v>25.03</v>
      </c>
      <c r="M66" s="200">
        <v>0</v>
      </c>
      <c r="N66" s="200">
        <v>28.87</v>
      </c>
      <c r="O66" s="200">
        <v>24.24</v>
      </c>
      <c r="P66" s="200">
        <v>59.91</v>
      </c>
      <c r="Q66" s="200">
        <v>1.92</v>
      </c>
      <c r="R66" s="200">
        <v>10.37</v>
      </c>
      <c r="S66" s="200">
        <v>3.85</v>
      </c>
      <c r="T66" s="200">
        <v>0</v>
      </c>
      <c r="U66" s="200">
        <v>265.45999999999998</v>
      </c>
      <c r="V66" s="200">
        <v>5.07</v>
      </c>
      <c r="W66" s="200">
        <v>11.35</v>
      </c>
      <c r="X66" s="200">
        <v>24.04</v>
      </c>
      <c r="Y66" s="200">
        <v>0</v>
      </c>
      <c r="Z66">
        <v>0</v>
      </c>
      <c r="AA66" s="200">
        <v>0</v>
      </c>
      <c r="AB66" s="200">
        <v>6.04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45.06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33.69</v>
      </c>
      <c r="AQ66" s="200">
        <v>12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86.01</v>
      </c>
      <c r="L67" s="200">
        <v>25.03</v>
      </c>
      <c r="M67" s="200">
        <v>0</v>
      </c>
      <c r="N67" s="200">
        <v>28.87</v>
      </c>
      <c r="O67" s="200">
        <v>24.24</v>
      </c>
      <c r="P67" s="200">
        <v>59.91</v>
      </c>
      <c r="Q67" s="200">
        <v>1.92</v>
      </c>
      <c r="R67" s="200">
        <v>10.37</v>
      </c>
      <c r="S67" s="200">
        <v>3.85</v>
      </c>
      <c r="T67" s="200">
        <v>0</v>
      </c>
      <c r="U67" s="200">
        <v>265.45999999999998</v>
      </c>
      <c r="V67" s="200">
        <v>5.07</v>
      </c>
      <c r="W67" s="200">
        <v>11.35</v>
      </c>
      <c r="X67" s="200">
        <v>24.04</v>
      </c>
      <c r="Y67" s="200">
        <v>0</v>
      </c>
      <c r="Z67">
        <v>0</v>
      </c>
      <c r="AA67" s="200">
        <v>0</v>
      </c>
      <c r="AB67" s="200">
        <v>6.04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45.06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33.69</v>
      </c>
      <c r="AQ67" s="200">
        <v>11.55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86.62</v>
      </c>
      <c r="L68" s="200">
        <v>25.03</v>
      </c>
      <c r="M68" s="200">
        <v>0</v>
      </c>
      <c r="N68" s="200">
        <v>28.87</v>
      </c>
      <c r="O68" s="200">
        <v>24.24</v>
      </c>
      <c r="P68" s="200">
        <v>59.91</v>
      </c>
      <c r="Q68" s="200">
        <v>1.93</v>
      </c>
      <c r="R68" s="200">
        <v>10.37</v>
      </c>
      <c r="S68" s="200">
        <v>3.85</v>
      </c>
      <c r="T68" s="200">
        <v>0</v>
      </c>
      <c r="U68" s="200">
        <v>265.45999999999998</v>
      </c>
      <c r="V68" s="200">
        <v>5.07</v>
      </c>
      <c r="W68" s="200">
        <v>11.35</v>
      </c>
      <c r="X68" s="200">
        <v>24.04</v>
      </c>
      <c r="Y68" s="200">
        <v>0</v>
      </c>
      <c r="Z68">
        <v>0</v>
      </c>
      <c r="AA68" s="200">
        <v>0</v>
      </c>
      <c r="AB68" s="200">
        <v>6.04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45.06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33.69</v>
      </c>
      <c r="AQ68" s="200">
        <v>11.55</v>
      </c>
      <c r="AR68" s="200">
        <v>25.48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86.59</v>
      </c>
      <c r="L69" s="200">
        <v>41.48</v>
      </c>
      <c r="M69" s="200">
        <v>0</v>
      </c>
      <c r="N69" s="200">
        <v>28.87</v>
      </c>
      <c r="O69" s="200">
        <v>24.24</v>
      </c>
      <c r="P69" s="200">
        <v>59.91</v>
      </c>
      <c r="Q69" s="200">
        <v>1.93</v>
      </c>
      <c r="R69" s="200">
        <v>10.37</v>
      </c>
      <c r="S69" s="200">
        <v>3.85</v>
      </c>
      <c r="T69" s="200">
        <v>0</v>
      </c>
      <c r="U69" s="200">
        <v>265.45999999999998</v>
      </c>
      <c r="V69" s="200">
        <v>5.07</v>
      </c>
      <c r="W69" s="200">
        <v>11.35</v>
      </c>
      <c r="X69" s="200">
        <v>24.04</v>
      </c>
      <c r="Y69" s="200">
        <v>0</v>
      </c>
      <c r="Z69">
        <v>0</v>
      </c>
      <c r="AA69" s="200">
        <v>0</v>
      </c>
      <c r="AB69" s="200">
        <v>6.04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45.06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33.69</v>
      </c>
      <c r="AQ69" s="200">
        <v>22.05</v>
      </c>
      <c r="AR69" s="200">
        <v>18.96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136.68</v>
      </c>
      <c r="L70" s="200">
        <v>41.86</v>
      </c>
      <c r="M70" s="200">
        <v>0</v>
      </c>
      <c r="N70" s="200">
        <v>28.87</v>
      </c>
      <c r="O70" s="200">
        <v>24.24</v>
      </c>
      <c r="P70" s="200">
        <v>59.91</v>
      </c>
      <c r="Q70" s="200">
        <v>2.58</v>
      </c>
      <c r="R70" s="200">
        <v>10.33</v>
      </c>
      <c r="S70" s="200">
        <v>6.45</v>
      </c>
      <c r="T70" s="200">
        <v>0</v>
      </c>
      <c r="U70" s="200">
        <v>265.45999999999998</v>
      </c>
      <c r="V70" s="200">
        <v>5.07</v>
      </c>
      <c r="W70" s="200">
        <v>11.35</v>
      </c>
      <c r="X70" s="200">
        <v>24.04</v>
      </c>
      <c r="Y70" s="200">
        <v>0</v>
      </c>
      <c r="Z70">
        <v>0</v>
      </c>
      <c r="AA70" s="200">
        <v>0</v>
      </c>
      <c r="AB70" s="200">
        <v>6.04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45.06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33.69</v>
      </c>
      <c r="AQ70" s="200">
        <v>22.05</v>
      </c>
      <c r="AR70" s="200">
        <v>8.98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136.68</v>
      </c>
      <c r="L71" s="200">
        <v>41.86</v>
      </c>
      <c r="M71" s="200">
        <v>0</v>
      </c>
      <c r="N71" s="200">
        <v>28.87</v>
      </c>
      <c r="O71" s="200">
        <v>24.24</v>
      </c>
      <c r="P71" s="200">
        <v>59.91</v>
      </c>
      <c r="Q71" s="200">
        <v>2.58</v>
      </c>
      <c r="R71" s="200">
        <v>10.37</v>
      </c>
      <c r="S71" s="200">
        <v>6.45</v>
      </c>
      <c r="T71" s="200">
        <v>0</v>
      </c>
      <c r="U71" s="200">
        <v>265.45999999999998</v>
      </c>
      <c r="V71" s="200">
        <v>5.07</v>
      </c>
      <c r="W71" s="200">
        <v>11.35</v>
      </c>
      <c r="X71" s="200">
        <v>24.04</v>
      </c>
      <c r="Y71" s="200">
        <v>0</v>
      </c>
      <c r="Z71">
        <v>0</v>
      </c>
      <c r="AA71" s="200">
        <v>0</v>
      </c>
      <c r="AB71" s="200">
        <v>6.04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33.69</v>
      </c>
      <c r="AQ71" s="200">
        <v>22.05</v>
      </c>
      <c r="AR71" s="200">
        <v>3.98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157.09</v>
      </c>
      <c r="L72" s="200">
        <v>41.86</v>
      </c>
      <c r="M72" s="200">
        <v>0</v>
      </c>
      <c r="N72" s="200">
        <v>28.87</v>
      </c>
      <c r="O72" s="200">
        <v>24.24</v>
      </c>
      <c r="P72" s="200">
        <v>59.91</v>
      </c>
      <c r="Q72" s="200">
        <v>2.58</v>
      </c>
      <c r="R72" s="200">
        <v>10.37</v>
      </c>
      <c r="S72" s="200">
        <v>6.45</v>
      </c>
      <c r="T72" s="200">
        <v>0</v>
      </c>
      <c r="U72" s="200">
        <v>265.45999999999998</v>
      </c>
      <c r="V72" s="200">
        <v>5.07</v>
      </c>
      <c r="W72" s="200">
        <v>11.35</v>
      </c>
      <c r="X72" s="200">
        <v>24.04</v>
      </c>
      <c r="Y72" s="200">
        <v>0</v>
      </c>
      <c r="Z72">
        <v>0</v>
      </c>
      <c r="AA72" s="200">
        <v>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33.69</v>
      </c>
      <c r="AQ72" s="200">
        <v>22.05</v>
      </c>
      <c r="AR72" s="200">
        <v>0.53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157.09</v>
      </c>
      <c r="L73" s="200">
        <v>41.86</v>
      </c>
      <c r="M73" s="200">
        <v>0</v>
      </c>
      <c r="N73" s="200">
        <v>28.87</v>
      </c>
      <c r="O73" s="200">
        <v>24.24</v>
      </c>
      <c r="P73" s="200">
        <v>59.91</v>
      </c>
      <c r="Q73" s="200">
        <v>2.58</v>
      </c>
      <c r="R73" s="200">
        <v>10.37</v>
      </c>
      <c r="S73" s="200">
        <v>6.45</v>
      </c>
      <c r="T73" s="200">
        <v>0</v>
      </c>
      <c r="U73" s="200">
        <v>265.45999999999998</v>
      </c>
      <c r="V73" s="200">
        <v>5.07</v>
      </c>
      <c r="W73" s="200">
        <v>11.35</v>
      </c>
      <c r="X73" s="200">
        <v>24.04</v>
      </c>
      <c r="Y73" s="200">
        <v>0</v>
      </c>
      <c r="Z73">
        <v>0</v>
      </c>
      <c r="AA73" s="200">
        <v>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33.69</v>
      </c>
      <c r="AQ73" s="200">
        <v>22.05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157.09</v>
      </c>
      <c r="L74" s="200">
        <v>41.86</v>
      </c>
      <c r="M74" s="200">
        <v>0</v>
      </c>
      <c r="N74" s="200">
        <v>28.87</v>
      </c>
      <c r="O74" s="200">
        <v>24.24</v>
      </c>
      <c r="P74" s="200">
        <v>59.91</v>
      </c>
      <c r="Q74" s="200">
        <v>2.58</v>
      </c>
      <c r="R74" s="200">
        <v>10.37</v>
      </c>
      <c r="S74" s="200">
        <v>6.45</v>
      </c>
      <c r="T74" s="200">
        <v>0</v>
      </c>
      <c r="U74" s="200">
        <v>265.45999999999998</v>
      </c>
      <c r="V74" s="200">
        <v>5.07</v>
      </c>
      <c r="W74" s="200">
        <v>11.35</v>
      </c>
      <c r="X74" s="200">
        <v>24.04</v>
      </c>
      <c r="Y74" s="200">
        <v>0</v>
      </c>
      <c r="Z74">
        <v>0</v>
      </c>
      <c r="AA74" s="200">
        <v>8.35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33.69</v>
      </c>
      <c r="AQ74" s="200">
        <v>22.05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157.09</v>
      </c>
      <c r="L75" s="200">
        <v>41.86</v>
      </c>
      <c r="M75" s="200">
        <v>0</v>
      </c>
      <c r="N75" s="200">
        <v>28.87</v>
      </c>
      <c r="O75" s="200">
        <v>24.24</v>
      </c>
      <c r="P75" s="200">
        <v>59.91</v>
      </c>
      <c r="Q75" s="200">
        <v>2.58</v>
      </c>
      <c r="R75" s="200">
        <v>10.37</v>
      </c>
      <c r="S75" s="200">
        <v>6.45</v>
      </c>
      <c r="T75" s="200">
        <v>0</v>
      </c>
      <c r="U75" s="200">
        <v>265.45999999999998</v>
      </c>
      <c r="V75" s="200">
        <v>5.07</v>
      </c>
      <c r="W75" s="200">
        <v>11.35</v>
      </c>
      <c r="X75" s="200">
        <v>24.04</v>
      </c>
      <c r="Y75" s="200">
        <v>0</v>
      </c>
      <c r="Z75">
        <v>0</v>
      </c>
      <c r="AA75" s="200">
        <v>8.35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33.69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157.09</v>
      </c>
      <c r="L76" s="200">
        <v>41.86</v>
      </c>
      <c r="M76" s="200">
        <v>0</v>
      </c>
      <c r="N76" s="200">
        <v>28.87</v>
      </c>
      <c r="O76" s="200">
        <v>24.24</v>
      </c>
      <c r="P76" s="200">
        <v>59.91</v>
      </c>
      <c r="Q76" s="200">
        <v>2.58</v>
      </c>
      <c r="R76" s="200">
        <v>10.37</v>
      </c>
      <c r="S76" s="200">
        <v>6.45</v>
      </c>
      <c r="T76" s="200">
        <v>0</v>
      </c>
      <c r="U76" s="200">
        <v>265.45999999999998</v>
      </c>
      <c r="V76" s="200">
        <v>5.07</v>
      </c>
      <c r="W76" s="200">
        <v>11.35</v>
      </c>
      <c r="X76" s="200">
        <v>24.04</v>
      </c>
      <c r="Y76" s="200">
        <v>0</v>
      </c>
      <c r="Z76">
        <v>0</v>
      </c>
      <c r="AA76" s="200">
        <v>8.35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33.69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157.09</v>
      </c>
      <c r="L77" s="200">
        <v>41.86</v>
      </c>
      <c r="M77" s="200">
        <v>0</v>
      </c>
      <c r="N77" s="200">
        <v>28.87</v>
      </c>
      <c r="O77" s="200">
        <v>24.24</v>
      </c>
      <c r="P77" s="200">
        <v>59.91</v>
      </c>
      <c r="Q77" s="200">
        <v>2.58</v>
      </c>
      <c r="R77" s="200">
        <v>10.37</v>
      </c>
      <c r="S77" s="200">
        <v>6.45</v>
      </c>
      <c r="T77" s="200">
        <v>0</v>
      </c>
      <c r="U77" s="200">
        <v>274.02</v>
      </c>
      <c r="V77" s="200">
        <v>5.07</v>
      </c>
      <c r="W77" s="200">
        <v>11.35</v>
      </c>
      <c r="X77" s="200">
        <v>24.04</v>
      </c>
      <c r="Y77" s="200">
        <v>0</v>
      </c>
      <c r="Z77">
        <v>0</v>
      </c>
      <c r="AA77" s="200">
        <v>8.35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33.69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157.09</v>
      </c>
      <c r="L78" s="200">
        <v>41.86</v>
      </c>
      <c r="M78" s="200">
        <v>0</v>
      </c>
      <c r="N78" s="200">
        <v>28.87</v>
      </c>
      <c r="O78" s="200">
        <v>24.24</v>
      </c>
      <c r="P78" s="200">
        <v>59.91</v>
      </c>
      <c r="Q78" s="200">
        <v>2.58</v>
      </c>
      <c r="R78" s="200">
        <v>10.37</v>
      </c>
      <c r="S78" s="200">
        <v>6.45</v>
      </c>
      <c r="T78" s="200">
        <v>0</v>
      </c>
      <c r="U78" s="200">
        <v>285.76</v>
      </c>
      <c r="V78" s="200">
        <v>5.07</v>
      </c>
      <c r="W78" s="200">
        <v>11.35</v>
      </c>
      <c r="X78" s="200">
        <v>24.04</v>
      </c>
      <c r="Y78" s="200">
        <v>0</v>
      </c>
      <c r="Z78">
        <v>0</v>
      </c>
      <c r="AA78" s="200">
        <v>8.35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33.69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157.09</v>
      </c>
      <c r="L79" s="200">
        <v>41.86</v>
      </c>
      <c r="M79" s="200">
        <v>0</v>
      </c>
      <c r="N79" s="200">
        <v>28.87</v>
      </c>
      <c r="O79" s="200">
        <v>24.24</v>
      </c>
      <c r="P79" s="200">
        <v>59.91</v>
      </c>
      <c r="Q79" s="200">
        <v>2.67</v>
      </c>
      <c r="R79" s="200">
        <v>10.37</v>
      </c>
      <c r="S79" s="200">
        <v>6.45</v>
      </c>
      <c r="T79" s="200">
        <v>0</v>
      </c>
      <c r="U79" s="200">
        <v>294.64999999999998</v>
      </c>
      <c r="V79" s="200">
        <v>5.07</v>
      </c>
      <c r="W79" s="200">
        <v>11.35</v>
      </c>
      <c r="X79" s="200">
        <v>24.04</v>
      </c>
      <c r="Y79" s="200">
        <v>0</v>
      </c>
      <c r="Z79">
        <v>0</v>
      </c>
      <c r="AA79" s="200">
        <v>8.35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32.74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157.09</v>
      </c>
      <c r="L80" s="200">
        <v>41.86</v>
      </c>
      <c r="M80" s="200">
        <v>0</v>
      </c>
      <c r="N80" s="200">
        <v>28.87</v>
      </c>
      <c r="O80" s="200">
        <v>24.24</v>
      </c>
      <c r="P80" s="200">
        <v>59.91</v>
      </c>
      <c r="Q80" s="200">
        <v>2.67</v>
      </c>
      <c r="R80" s="200">
        <v>10.37</v>
      </c>
      <c r="S80" s="200">
        <v>6.45</v>
      </c>
      <c r="T80" s="200">
        <v>0</v>
      </c>
      <c r="U80" s="200">
        <v>298.92</v>
      </c>
      <c r="V80" s="200">
        <v>5.07</v>
      </c>
      <c r="W80" s="200">
        <v>11.35</v>
      </c>
      <c r="X80" s="200">
        <v>24.04</v>
      </c>
      <c r="Y80" s="200">
        <v>0</v>
      </c>
      <c r="Z80">
        <v>0</v>
      </c>
      <c r="AA80" s="200">
        <v>8.35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32.74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157.09</v>
      </c>
      <c r="L81" s="200">
        <v>41.86</v>
      </c>
      <c r="M81" s="200">
        <v>0</v>
      </c>
      <c r="N81" s="200">
        <v>28.87</v>
      </c>
      <c r="O81" s="200">
        <v>24.24</v>
      </c>
      <c r="P81" s="200">
        <v>59.91</v>
      </c>
      <c r="Q81" s="200">
        <v>2.67</v>
      </c>
      <c r="R81" s="200">
        <v>10.37</v>
      </c>
      <c r="S81" s="200">
        <v>6.45</v>
      </c>
      <c r="T81" s="200">
        <v>0</v>
      </c>
      <c r="U81" s="200">
        <v>305.7</v>
      </c>
      <c r="V81" s="200">
        <v>5.07</v>
      </c>
      <c r="W81" s="200">
        <v>11.35</v>
      </c>
      <c r="X81" s="200">
        <v>24.04</v>
      </c>
      <c r="Y81" s="200">
        <v>0</v>
      </c>
      <c r="Z81">
        <v>0</v>
      </c>
      <c r="AA81" s="200">
        <v>8.35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32.74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157.09</v>
      </c>
      <c r="L82" s="200">
        <v>41.86</v>
      </c>
      <c r="M82" s="200">
        <v>0</v>
      </c>
      <c r="N82" s="200">
        <v>28.87</v>
      </c>
      <c r="O82" s="200">
        <v>24.24</v>
      </c>
      <c r="P82" s="200">
        <v>59.91</v>
      </c>
      <c r="Q82" s="200">
        <v>2.67</v>
      </c>
      <c r="R82" s="200">
        <v>10.37</v>
      </c>
      <c r="S82" s="200">
        <v>6.45</v>
      </c>
      <c r="T82" s="200">
        <v>0</v>
      </c>
      <c r="U82" s="200">
        <v>311.76</v>
      </c>
      <c r="V82" s="200">
        <v>5.07</v>
      </c>
      <c r="W82" s="200">
        <v>11.35</v>
      </c>
      <c r="X82" s="200">
        <v>24.04</v>
      </c>
      <c r="Y82" s="200">
        <v>0</v>
      </c>
      <c r="Z82">
        <v>0</v>
      </c>
      <c r="AA82" s="200">
        <v>8.35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32.74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84.7</v>
      </c>
      <c r="L83" s="200">
        <v>41.86</v>
      </c>
      <c r="M83" s="200">
        <v>0</v>
      </c>
      <c r="N83" s="200">
        <v>28.87</v>
      </c>
      <c r="O83" s="200">
        <v>24.24</v>
      </c>
      <c r="P83" s="200">
        <v>59.91</v>
      </c>
      <c r="Q83" s="200">
        <v>2.67</v>
      </c>
      <c r="R83" s="200">
        <v>10.37</v>
      </c>
      <c r="S83" s="200">
        <v>6.45</v>
      </c>
      <c r="T83" s="200">
        <v>0</v>
      </c>
      <c r="U83" s="200">
        <v>317.31</v>
      </c>
      <c r="V83" s="200">
        <v>5.07</v>
      </c>
      <c r="W83" s="200">
        <v>11.35</v>
      </c>
      <c r="X83" s="200">
        <v>24.04</v>
      </c>
      <c r="Y83" s="200">
        <v>0</v>
      </c>
      <c r="Z83">
        <v>0</v>
      </c>
      <c r="AA83" s="200">
        <v>8.35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33.93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84.7</v>
      </c>
      <c r="L84" s="200">
        <v>41.86</v>
      </c>
      <c r="M84" s="200">
        <v>0</v>
      </c>
      <c r="N84" s="200">
        <v>28.87</v>
      </c>
      <c r="O84" s="200">
        <v>24.24</v>
      </c>
      <c r="P84" s="200">
        <v>59.91</v>
      </c>
      <c r="Q84" s="200">
        <v>2.67</v>
      </c>
      <c r="R84" s="200">
        <v>10.37</v>
      </c>
      <c r="S84" s="200">
        <v>6.45</v>
      </c>
      <c r="T84" s="200">
        <v>0</v>
      </c>
      <c r="U84" s="200">
        <v>318.55</v>
      </c>
      <c r="V84" s="200">
        <v>5.07</v>
      </c>
      <c r="W84" s="200">
        <v>11.35</v>
      </c>
      <c r="X84" s="200">
        <v>24.04</v>
      </c>
      <c r="Y84" s="200">
        <v>0</v>
      </c>
      <c r="Z84">
        <v>0</v>
      </c>
      <c r="AA84" s="200">
        <v>8.35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33.93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84.7</v>
      </c>
      <c r="L85" s="200">
        <v>24.06</v>
      </c>
      <c r="M85" s="200">
        <v>0</v>
      </c>
      <c r="N85" s="200">
        <v>28.87</v>
      </c>
      <c r="O85" s="200">
        <v>24.24</v>
      </c>
      <c r="P85" s="200">
        <v>59.91</v>
      </c>
      <c r="Q85" s="200">
        <v>2.67</v>
      </c>
      <c r="R85" s="200">
        <v>10.37</v>
      </c>
      <c r="S85" s="200">
        <v>6.45</v>
      </c>
      <c r="T85" s="200">
        <v>0</v>
      </c>
      <c r="U85" s="200">
        <v>318.55</v>
      </c>
      <c r="V85" s="200">
        <v>5.07</v>
      </c>
      <c r="W85" s="200">
        <v>11.35</v>
      </c>
      <c r="X85" s="200">
        <v>24.04</v>
      </c>
      <c r="Y85" s="200">
        <v>0</v>
      </c>
      <c r="Z85">
        <v>0</v>
      </c>
      <c r="AA85" s="200">
        <v>8.35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33.93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84.7</v>
      </c>
      <c r="L86" s="200">
        <v>24.06</v>
      </c>
      <c r="M86" s="200">
        <v>0</v>
      </c>
      <c r="N86" s="200">
        <v>28.87</v>
      </c>
      <c r="O86" s="200">
        <v>24.24</v>
      </c>
      <c r="P86" s="200">
        <v>59.91</v>
      </c>
      <c r="Q86" s="200">
        <v>2.67</v>
      </c>
      <c r="R86" s="200">
        <v>10.37</v>
      </c>
      <c r="S86" s="200">
        <v>6.45</v>
      </c>
      <c r="T86" s="200">
        <v>0</v>
      </c>
      <c r="U86" s="200">
        <v>318.55</v>
      </c>
      <c r="V86" s="200">
        <v>5.07</v>
      </c>
      <c r="W86" s="200">
        <v>11.35</v>
      </c>
      <c r="X86" s="200">
        <v>24.04</v>
      </c>
      <c r="Y86" s="200">
        <v>0</v>
      </c>
      <c r="Z86">
        <v>0</v>
      </c>
      <c r="AA86" s="200">
        <v>8.35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33.93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84.7</v>
      </c>
      <c r="L87" s="200">
        <v>24.06</v>
      </c>
      <c r="M87" s="200">
        <v>0</v>
      </c>
      <c r="N87" s="200">
        <v>28.87</v>
      </c>
      <c r="O87" s="200">
        <v>24.24</v>
      </c>
      <c r="P87" s="200">
        <v>59.91</v>
      </c>
      <c r="Q87" s="200">
        <v>1.93</v>
      </c>
      <c r="R87" s="200">
        <v>10.37</v>
      </c>
      <c r="S87" s="200">
        <v>3.85</v>
      </c>
      <c r="T87" s="200">
        <v>0</v>
      </c>
      <c r="U87" s="200">
        <v>318.55</v>
      </c>
      <c r="V87" s="200">
        <v>5.07</v>
      </c>
      <c r="W87" s="200">
        <v>11.35</v>
      </c>
      <c r="X87" s="200">
        <v>24.04</v>
      </c>
      <c r="Y87" s="200">
        <v>0</v>
      </c>
      <c r="Z87">
        <v>0</v>
      </c>
      <c r="AA87" s="200">
        <v>8.35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45.06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34.020000000000003</v>
      </c>
      <c r="AQ87" s="200">
        <v>11.55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84.7</v>
      </c>
      <c r="L88" s="200">
        <v>24.06</v>
      </c>
      <c r="M88" s="200">
        <v>0</v>
      </c>
      <c r="N88" s="200">
        <v>28.87</v>
      </c>
      <c r="O88" s="200">
        <v>24.24</v>
      </c>
      <c r="P88" s="200">
        <v>59.91</v>
      </c>
      <c r="Q88" s="200">
        <v>1.93</v>
      </c>
      <c r="R88" s="200">
        <v>10.37</v>
      </c>
      <c r="S88" s="200">
        <v>3.85</v>
      </c>
      <c r="T88" s="200">
        <v>0</v>
      </c>
      <c r="U88" s="200">
        <v>318.55</v>
      </c>
      <c r="V88" s="200">
        <v>5.07</v>
      </c>
      <c r="W88" s="200">
        <v>11.35</v>
      </c>
      <c r="X88" s="200">
        <v>24.04</v>
      </c>
      <c r="Y88" s="200">
        <v>0</v>
      </c>
      <c r="Z88">
        <v>0</v>
      </c>
      <c r="AA88" s="200">
        <v>8.35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45.06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34.020000000000003</v>
      </c>
      <c r="AQ88" s="200">
        <v>11.55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84.7</v>
      </c>
      <c r="L89" s="200">
        <v>24.06</v>
      </c>
      <c r="M89" s="200">
        <v>0</v>
      </c>
      <c r="N89" s="200">
        <v>28.87</v>
      </c>
      <c r="O89" s="200">
        <v>24.24</v>
      </c>
      <c r="P89" s="200">
        <v>59.91</v>
      </c>
      <c r="Q89" s="200">
        <v>1.93</v>
      </c>
      <c r="R89" s="200">
        <v>10.37</v>
      </c>
      <c r="S89" s="200">
        <v>3.85</v>
      </c>
      <c r="T89" s="200">
        <v>0</v>
      </c>
      <c r="U89" s="200">
        <v>318.55</v>
      </c>
      <c r="V89" s="200">
        <v>5.07</v>
      </c>
      <c r="W89" s="200">
        <v>11.35</v>
      </c>
      <c r="X89" s="200">
        <v>24.04</v>
      </c>
      <c r="Y89" s="200">
        <v>0</v>
      </c>
      <c r="Z89">
        <v>0</v>
      </c>
      <c r="AA89" s="200">
        <v>8.35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45.06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34.020000000000003</v>
      </c>
      <c r="AQ89" s="200">
        <v>11.55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84.7</v>
      </c>
      <c r="L90" s="200">
        <v>24.06</v>
      </c>
      <c r="M90" s="200">
        <v>0</v>
      </c>
      <c r="N90" s="200">
        <v>28.87</v>
      </c>
      <c r="O90" s="200">
        <v>24.24</v>
      </c>
      <c r="P90" s="200">
        <v>59.91</v>
      </c>
      <c r="Q90" s="200">
        <v>1.93</v>
      </c>
      <c r="R90" s="200">
        <v>10.37</v>
      </c>
      <c r="S90" s="200">
        <v>3.85</v>
      </c>
      <c r="T90" s="200">
        <v>0</v>
      </c>
      <c r="U90" s="200">
        <v>318.55</v>
      </c>
      <c r="V90" s="200">
        <v>5.07</v>
      </c>
      <c r="W90" s="200">
        <v>11.35</v>
      </c>
      <c r="X90" s="200">
        <v>24.04</v>
      </c>
      <c r="Y90" s="200">
        <v>0</v>
      </c>
      <c r="Z90">
        <v>0</v>
      </c>
      <c r="AA90" s="200">
        <v>8.35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34.020000000000003</v>
      </c>
      <c r="AQ90" s="200">
        <v>11.55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84.7</v>
      </c>
      <c r="L91" s="200">
        <v>32.1</v>
      </c>
      <c r="M91" s="200">
        <v>0</v>
      </c>
      <c r="N91" s="200">
        <v>28.87</v>
      </c>
      <c r="O91" s="200">
        <v>24.24</v>
      </c>
      <c r="P91" s="200">
        <v>59.91</v>
      </c>
      <c r="Q91" s="200">
        <v>1.93</v>
      </c>
      <c r="R91" s="200">
        <v>5.78</v>
      </c>
      <c r="S91" s="200">
        <v>3.85</v>
      </c>
      <c r="T91" s="200">
        <v>0</v>
      </c>
      <c r="U91" s="200">
        <v>318.55</v>
      </c>
      <c r="V91" s="200">
        <v>5.07</v>
      </c>
      <c r="W91" s="200">
        <v>11.35</v>
      </c>
      <c r="X91" s="200">
        <v>24.04</v>
      </c>
      <c r="Y91" s="200">
        <v>0</v>
      </c>
      <c r="Z91">
        <v>0</v>
      </c>
      <c r="AA91" s="200">
        <v>8.35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45.06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34.020000000000003</v>
      </c>
      <c r="AQ91" s="200">
        <v>11.55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84.7</v>
      </c>
      <c r="L92" s="200">
        <v>24.89</v>
      </c>
      <c r="M92" s="200">
        <v>0</v>
      </c>
      <c r="N92" s="200">
        <v>28.87</v>
      </c>
      <c r="O92" s="200">
        <v>24.24</v>
      </c>
      <c r="P92" s="200">
        <v>59.91</v>
      </c>
      <c r="Q92" s="200">
        <v>1.93</v>
      </c>
      <c r="R92" s="200">
        <v>5.78</v>
      </c>
      <c r="S92" s="200">
        <v>3.85</v>
      </c>
      <c r="T92" s="200">
        <v>0</v>
      </c>
      <c r="U92" s="200">
        <v>318.55</v>
      </c>
      <c r="V92" s="200">
        <v>5.07</v>
      </c>
      <c r="W92" s="200">
        <v>11.35</v>
      </c>
      <c r="X92" s="200">
        <v>24.04</v>
      </c>
      <c r="Y92" s="200">
        <v>0</v>
      </c>
      <c r="Z92">
        <v>0</v>
      </c>
      <c r="AA92" s="200">
        <v>8.35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45.06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34.020000000000003</v>
      </c>
      <c r="AQ92" s="200">
        <v>11.12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84.7</v>
      </c>
      <c r="L93" s="200">
        <v>24.06</v>
      </c>
      <c r="M93" s="200">
        <v>0</v>
      </c>
      <c r="N93" s="200">
        <v>28.87</v>
      </c>
      <c r="O93" s="200">
        <v>24.24</v>
      </c>
      <c r="P93" s="200">
        <v>59.91</v>
      </c>
      <c r="Q93" s="200">
        <v>1.93</v>
      </c>
      <c r="R93" s="200">
        <v>5.78</v>
      </c>
      <c r="S93" s="200">
        <v>3.85</v>
      </c>
      <c r="T93" s="200">
        <v>0</v>
      </c>
      <c r="U93" s="200">
        <v>318.55</v>
      </c>
      <c r="V93" s="200">
        <v>5.07</v>
      </c>
      <c r="W93" s="200">
        <v>11.35</v>
      </c>
      <c r="X93" s="200">
        <v>24.04</v>
      </c>
      <c r="Y93" s="200">
        <v>0</v>
      </c>
      <c r="Z93">
        <v>0</v>
      </c>
      <c r="AA93" s="200">
        <v>8.35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45.06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17.329999999999998</v>
      </c>
      <c r="AQ93" s="200">
        <v>11.12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84.7</v>
      </c>
      <c r="L94" s="200">
        <v>24.06</v>
      </c>
      <c r="M94" s="200">
        <v>0</v>
      </c>
      <c r="N94" s="200">
        <v>28.87</v>
      </c>
      <c r="O94" s="200">
        <v>24.24</v>
      </c>
      <c r="P94" s="200">
        <v>59.91</v>
      </c>
      <c r="Q94" s="200">
        <v>1.93</v>
      </c>
      <c r="R94" s="200">
        <v>5.78</v>
      </c>
      <c r="S94" s="200">
        <v>3.85</v>
      </c>
      <c r="T94" s="200">
        <v>0</v>
      </c>
      <c r="U94" s="200">
        <v>318.55</v>
      </c>
      <c r="V94" s="200">
        <v>5.07</v>
      </c>
      <c r="W94" s="200">
        <v>11.35</v>
      </c>
      <c r="X94" s="200">
        <v>24.04</v>
      </c>
      <c r="Y94" s="200">
        <v>0</v>
      </c>
      <c r="Z94">
        <v>0</v>
      </c>
      <c r="AA94" s="200">
        <v>8.35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45.06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17.329999999999998</v>
      </c>
      <c r="AQ94" s="200">
        <v>11.12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87.24</v>
      </c>
      <c r="L95" s="200">
        <v>24.06</v>
      </c>
      <c r="M95" s="200">
        <v>0</v>
      </c>
      <c r="N95" s="200">
        <v>28.87</v>
      </c>
      <c r="O95" s="200">
        <v>24.24</v>
      </c>
      <c r="P95" s="200">
        <v>59.91</v>
      </c>
      <c r="Q95" s="200">
        <v>1.93</v>
      </c>
      <c r="R95" s="200">
        <v>5.78</v>
      </c>
      <c r="S95" s="200">
        <v>3.85</v>
      </c>
      <c r="T95" s="200">
        <v>0</v>
      </c>
      <c r="U95" s="200">
        <v>317.74</v>
      </c>
      <c r="V95" s="200">
        <v>2.89</v>
      </c>
      <c r="W95" s="200">
        <v>5.57</v>
      </c>
      <c r="X95" s="200">
        <v>24.04</v>
      </c>
      <c r="Y95" s="200">
        <v>0</v>
      </c>
      <c r="Z95">
        <v>0</v>
      </c>
      <c r="AA95" s="200">
        <v>8.35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45.06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17.329999999999998</v>
      </c>
      <c r="AQ95" s="200">
        <v>11.12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84.7</v>
      </c>
      <c r="L96" s="200">
        <v>24.06</v>
      </c>
      <c r="M96" s="200">
        <v>0</v>
      </c>
      <c r="N96" s="200">
        <v>28.87</v>
      </c>
      <c r="O96" s="200">
        <v>24.24</v>
      </c>
      <c r="P96" s="200">
        <v>59.91</v>
      </c>
      <c r="Q96" s="200">
        <v>1.93</v>
      </c>
      <c r="R96" s="200">
        <v>5.78</v>
      </c>
      <c r="S96" s="200">
        <v>3.85</v>
      </c>
      <c r="T96" s="200">
        <v>0</v>
      </c>
      <c r="U96" s="200">
        <v>317.74</v>
      </c>
      <c r="V96" s="200">
        <v>2.89</v>
      </c>
      <c r="W96" s="200">
        <v>5.56</v>
      </c>
      <c r="X96" s="200">
        <v>24.04</v>
      </c>
      <c r="Y96" s="200">
        <v>0</v>
      </c>
      <c r="Z96">
        <v>0</v>
      </c>
      <c r="AA96" s="200">
        <v>8.35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45.06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17.329999999999998</v>
      </c>
      <c r="AQ96" s="200">
        <v>11.12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84.7</v>
      </c>
      <c r="L97" s="200">
        <v>24.06</v>
      </c>
      <c r="M97" s="200">
        <v>0</v>
      </c>
      <c r="N97" s="200">
        <v>28.87</v>
      </c>
      <c r="O97" s="200">
        <v>24.24</v>
      </c>
      <c r="P97" s="200">
        <v>59.91</v>
      </c>
      <c r="Q97" s="200">
        <v>1.92</v>
      </c>
      <c r="R97" s="200">
        <v>5.78</v>
      </c>
      <c r="S97" s="200">
        <v>3.85</v>
      </c>
      <c r="T97" s="200">
        <v>0</v>
      </c>
      <c r="U97" s="200">
        <v>317.74</v>
      </c>
      <c r="V97" s="200">
        <v>2.89</v>
      </c>
      <c r="W97" s="200">
        <v>5.56</v>
      </c>
      <c r="X97" s="200">
        <v>24.04</v>
      </c>
      <c r="Y97" s="200">
        <v>0</v>
      </c>
      <c r="Z97">
        <v>0</v>
      </c>
      <c r="AA97" s="200">
        <v>8.35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47.16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17.329999999999998</v>
      </c>
      <c r="AQ97" s="200">
        <v>11.12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84.7</v>
      </c>
      <c r="L98" s="200">
        <v>24.06</v>
      </c>
      <c r="M98" s="200">
        <v>0</v>
      </c>
      <c r="N98" s="200">
        <v>28.87</v>
      </c>
      <c r="O98" s="200">
        <v>24.24</v>
      </c>
      <c r="P98" s="200">
        <v>59.91</v>
      </c>
      <c r="Q98" s="200">
        <v>1.92</v>
      </c>
      <c r="R98" s="200">
        <v>5.78</v>
      </c>
      <c r="S98" s="200">
        <v>3.85</v>
      </c>
      <c r="T98" s="200">
        <v>0</v>
      </c>
      <c r="U98" s="200">
        <v>317.74</v>
      </c>
      <c r="V98" s="200">
        <v>2.89</v>
      </c>
      <c r="W98" s="200">
        <v>5.56</v>
      </c>
      <c r="X98" s="200">
        <v>24.04</v>
      </c>
      <c r="Y98" s="200">
        <v>0</v>
      </c>
      <c r="Z98">
        <v>0</v>
      </c>
      <c r="AA98" s="200">
        <v>8.35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47.16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17.329999999999998</v>
      </c>
      <c r="AQ98" s="200">
        <v>11.12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2.668052500000003</v>
      </c>
      <c r="L99">
        <f t="shared" si="0"/>
        <v>0.74866250000000001</v>
      </c>
      <c r="M99">
        <f t="shared" si="0"/>
        <v>0</v>
      </c>
      <c r="N99">
        <f t="shared" si="0"/>
        <v>0.69287999999999839</v>
      </c>
      <c r="O99">
        <f t="shared" si="0"/>
        <v>0.5817599999999995</v>
      </c>
      <c r="P99">
        <f t="shared" si="0"/>
        <v>1.4378374999999981</v>
      </c>
      <c r="Q99">
        <f t="shared" si="0"/>
        <v>5.3447499999999988E-2</v>
      </c>
      <c r="R99">
        <f t="shared" si="0"/>
        <v>0.21186750000000001</v>
      </c>
      <c r="S99">
        <f t="shared" si="0"/>
        <v>0.12024500000000006</v>
      </c>
      <c r="T99">
        <f t="shared" si="0"/>
        <v>0</v>
      </c>
      <c r="U99">
        <f t="shared" si="0"/>
        <v>6.6267924999999908</v>
      </c>
      <c r="V99">
        <f t="shared" si="0"/>
        <v>0.11627999999999986</v>
      </c>
      <c r="W99">
        <f t="shared" si="0"/>
        <v>0.23401750000000027</v>
      </c>
      <c r="X99">
        <f t="shared" si="0"/>
        <v>0.57446999999999937</v>
      </c>
      <c r="Y99">
        <f t="shared" si="0"/>
        <v>0</v>
      </c>
      <c r="Z99">
        <f t="shared" si="0"/>
        <v>0</v>
      </c>
      <c r="AA99">
        <f t="shared" si="0"/>
        <v>7.2867500000000002E-2</v>
      </c>
      <c r="AB99">
        <f t="shared" si="0"/>
        <v>9.5050000000000009E-2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1.1123150000000002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2.2120000000000001E-2</v>
      </c>
      <c r="AO99">
        <f t="shared" si="0"/>
        <v>0</v>
      </c>
      <c r="AP99">
        <f t="shared" si="0"/>
        <v>0.98150500000000007</v>
      </c>
      <c r="AQ99">
        <f t="shared" si="0"/>
        <v>0.3991524999999993</v>
      </c>
      <c r="AR99">
        <f t="shared" si="0"/>
        <v>0.23738499999999987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4.93</v>
      </c>
      <c r="L3" s="200">
        <v>205.48</v>
      </c>
      <c r="M3" s="200">
        <v>27.08</v>
      </c>
      <c r="N3" s="200">
        <v>34.880000000000003</v>
      </c>
      <c r="O3" s="200">
        <v>0</v>
      </c>
      <c r="P3" s="200">
        <v>37.08</v>
      </c>
      <c r="Q3" s="200">
        <v>3.12</v>
      </c>
      <c r="R3" s="200">
        <v>12.52</v>
      </c>
      <c r="S3" s="200">
        <v>7.79</v>
      </c>
      <c r="T3" s="200">
        <v>0</v>
      </c>
      <c r="U3" s="200">
        <v>20.61</v>
      </c>
      <c r="V3" s="200">
        <v>6.12</v>
      </c>
      <c r="W3" s="200">
        <v>13.71</v>
      </c>
      <c r="X3" s="200">
        <v>29.04</v>
      </c>
      <c r="Y3" s="200">
        <v>0</v>
      </c>
      <c r="Z3">
        <v>0</v>
      </c>
      <c r="AA3" s="200">
        <v>11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56.99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74.78</v>
      </c>
      <c r="AQ3" s="200">
        <v>26.63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4.93</v>
      </c>
      <c r="L4" s="200">
        <v>205.48</v>
      </c>
      <c r="M4" s="200">
        <v>27.17</v>
      </c>
      <c r="N4" s="200">
        <v>34.880000000000003</v>
      </c>
      <c r="O4" s="200">
        <v>0</v>
      </c>
      <c r="P4" s="200">
        <v>37.090000000000003</v>
      </c>
      <c r="Q4" s="200">
        <v>3.12</v>
      </c>
      <c r="R4" s="200">
        <v>12.52</v>
      </c>
      <c r="S4" s="200">
        <v>7.79</v>
      </c>
      <c r="T4" s="200">
        <v>0</v>
      </c>
      <c r="U4" s="200">
        <v>20.61</v>
      </c>
      <c r="V4" s="200">
        <v>6.12</v>
      </c>
      <c r="W4" s="200">
        <v>13.71</v>
      </c>
      <c r="X4" s="200">
        <v>29.04</v>
      </c>
      <c r="Y4" s="200">
        <v>0</v>
      </c>
      <c r="Z4">
        <v>0</v>
      </c>
      <c r="AA4" s="200">
        <v>11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56.99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77.69</v>
      </c>
      <c r="AQ4" s="200">
        <v>26.63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4.93</v>
      </c>
      <c r="L5" s="200">
        <v>205.48</v>
      </c>
      <c r="M5" s="200">
        <v>27.17</v>
      </c>
      <c r="N5" s="200">
        <v>34.880000000000003</v>
      </c>
      <c r="O5" s="200">
        <v>0</v>
      </c>
      <c r="P5" s="200">
        <v>37.090000000000003</v>
      </c>
      <c r="Q5" s="200">
        <v>3.12</v>
      </c>
      <c r="R5" s="200">
        <v>12.52</v>
      </c>
      <c r="S5" s="200">
        <v>7.79</v>
      </c>
      <c r="T5" s="200">
        <v>0</v>
      </c>
      <c r="U5" s="200">
        <v>20.61</v>
      </c>
      <c r="V5" s="200">
        <v>6.12</v>
      </c>
      <c r="W5" s="200">
        <v>13.7</v>
      </c>
      <c r="X5" s="200">
        <v>29.04</v>
      </c>
      <c r="Y5" s="200">
        <v>0</v>
      </c>
      <c r="Z5">
        <v>0</v>
      </c>
      <c r="AA5" s="200">
        <v>11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56.99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74.77</v>
      </c>
      <c r="AQ5" s="200">
        <v>26.63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4.93</v>
      </c>
      <c r="L6" s="200">
        <v>205.48</v>
      </c>
      <c r="M6" s="200">
        <v>27.17</v>
      </c>
      <c r="N6" s="200">
        <v>34.880000000000003</v>
      </c>
      <c r="O6" s="200">
        <v>0</v>
      </c>
      <c r="P6" s="200">
        <v>37.090000000000003</v>
      </c>
      <c r="Q6" s="200">
        <v>3.12</v>
      </c>
      <c r="R6" s="200">
        <v>12.52</v>
      </c>
      <c r="S6" s="200">
        <v>7.79</v>
      </c>
      <c r="T6" s="200">
        <v>0</v>
      </c>
      <c r="U6" s="200">
        <v>20.61</v>
      </c>
      <c r="V6" s="200">
        <v>6.12</v>
      </c>
      <c r="W6" s="200">
        <v>13.7</v>
      </c>
      <c r="X6" s="200">
        <v>29.04</v>
      </c>
      <c r="Y6" s="200">
        <v>0</v>
      </c>
      <c r="Z6">
        <v>0</v>
      </c>
      <c r="AA6" s="200">
        <v>11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56.99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74.77</v>
      </c>
      <c r="AQ6" s="200">
        <v>26.63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4.93</v>
      </c>
      <c r="L7" s="200">
        <v>205.48</v>
      </c>
      <c r="M7" s="200">
        <v>27.17</v>
      </c>
      <c r="N7" s="200">
        <v>34.880000000000003</v>
      </c>
      <c r="O7" s="200">
        <v>0</v>
      </c>
      <c r="P7" s="200">
        <v>37.090000000000003</v>
      </c>
      <c r="Q7" s="200">
        <v>3.12</v>
      </c>
      <c r="R7" s="200">
        <v>12.52</v>
      </c>
      <c r="S7" s="200">
        <v>7.79</v>
      </c>
      <c r="T7" s="200">
        <v>0</v>
      </c>
      <c r="U7" s="200">
        <v>20.61</v>
      </c>
      <c r="V7" s="200">
        <v>6.12</v>
      </c>
      <c r="W7" s="200">
        <v>13.7</v>
      </c>
      <c r="X7" s="200">
        <v>29.04</v>
      </c>
      <c r="Y7" s="200">
        <v>0</v>
      </c>
      <c r="Z7">
        <v>0</v>
      </c>
      <c r="AA7" s="200">
        <v>11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56.99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74.77</v>
      </c>
      <c r="AQ7" s="200">
        <v>26.63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4.93</v>
      </c>
      <c r="L8" s="200">
        <v>205.48</v>
      </c>
      <c r="M8" s="200">
        <v>27.17</v>
      </c>
      <c r="N8" s="200">
        <v>34.880000000000003</v>
      </c>
      <c r="O8" s="200">
        <v>0</v>
      </c>
      <c r="P8" s="200">
        <v>37.090000000000003</v>
      </c>
      <c r="Q8" s="200">
        <v>3.12</v>
      </c>
      <c r="R8" s="200">
        <v>12.52</v>
      </c>
      <c r="S8" s="200">
        <v>7.79</v>
      </c>
      <c r="T8" s="200">
        <v>0</v>
      </c>
      <c r="U8" s="200">
        <v>20.61</v>
      </c>
      <c r="V8" s="200">
        <v>6.12</v>
      </c>
      <c r="W8" s="200">
        <v>13.7</v>
      </c>
      <c r="X8" s="200">
        <v>29.04</v>
      </c>
      <c r="Y8" s="200">
        <v>0</v>
      </c>
      <c r="Z8">
        <v>0</v>
      </c>
      <c r="AA8" s="200">
        <v>11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56.99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74.77</v>
      </c>
      <c r="AQ8" s="200">
        <v>26.63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4.93</v>
      </c>
      <c r="L9" s="200">
        <v>205.48</v>
      </c>
      <c r="M9" s="200">
        <v>27.17</v>
      </c>
      <c r="N9" s="200">
        <v>34.880000000000003</v>
      </c>
      <c r="O9" s="200">
        <v>0</v>
      </c>
      <c r="P9" s="200">
        <v>37.090000000000003</v>
      </c>
      <c r="Q9" s="200">
        <v>3.12</v>
      </c>
      <c r="R9" s="200">
        <v>12.52</v>
      </c>
      <c r="S9" s="200">
        <v>7.79</v>
      </c>
      <c r="T9" s="200">
        <v>0</v>
      </c>
      <c r="U9" s="200">
        <v>20.61</v>
      </c>
      <c r="V9" s="200">
        <v>6.12</v>
      </c>
      <c r="W9" s="200">
        <v>13.7</v>
      </c>
      <c r="X9" s="200">
        <v>29.04</v>
      </c>
      <c r="Y9" s="200">
        <v>0</v>
      </c>
      <c r="Z9">
        <v>0</v>
      </c>
      <c r="AA9" s="200">
        <v>11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56.99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74.77</v>
      </c>
      <c r="AQ9" s="200">
        <v>26.63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4.93</v>
      </c>
      <c r="L10" s="200">
        <v>205.48</v>
      </c>
      <c r="M10" s="200">
        <v>27.17</v>
      </c>
      <c r="N10" s="200">
        <v>34.880000000000003</v>
      </c>
      <c r="O10" s="200">
        <v>0</v>
      </c>
      <c r="P10" s="200">
        <v>37.090000000000003</v>
      </c>
      <c r="Q10" s="200">
        <v>3.12</v>
      </c>
      <c r="R10" s="200">
        <v>12.52</v>
      </c>
      <c r="S10" s="200">
        <v>7.79</v>
      </c>
      <c r="T10" s="200">
        <v>0</v>
      </c>
      <c r="U10" s="200">
        <v>20.61</v>
      </c>
      <c r="V10" s="200">
        <v>6.12</v>
      </c>
      <c r="W10" s="200">
        <v>13.7</v>
      </c>
      <c r="X10" s="200">
        <v>29.04</v>
      </c>
      <c r="Y10" s="200">
        <v>0</v>
      </c>
      <c r="Z10">
        <v>0</v>
      </c>
      <c r="AA10" s="200">
        <v>11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56.99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74.77</v>
      </c>
      <c r="AQ10" s="200">
        <v>26.63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4.93</v>
      </c>
      <c r="L11" s="200">
        <v>205.48</v>
      </c>
      <c r="M11" s="200">
        <v>27.17</v>
      </c>
      <c r="N11" s="200">
        <v>34.880000000000003</v>
      </c>
      <c r="O11" s="200">
        <v>0</v>
      </c>
      <c r="P11" s="200">
        <v>37.090000000000003</v>
      </c>
      <c r="Q11" s="200">
        <v>2.89</v>
      </c>
      <c r="R11" s="200">
        <v>6.88</v>
      </c>
      <c r="S11" s="200">
        <v>4.28</v>
      </c>
      <c r="T11" s="200">
        <v>0</v>
      </c>
      <c r="U11" s="200">
        <v>20.61</v>
      </c>
      <c r="V11" s="200">
        <v>3.85</v>
      </c>
      <c r="W11" s="200">
        <v>7.8</v>
      </c>
      <c r="X11" s="200">
        <v>23.96</v>
      </c>
      <c r="Y11" s="200">
        <v>0</v>
      </c>
      <c r="Z11">
        <v>0</v>
      </c>
      <c r="AA11" s="200">
        <v>0</v>
      </c>
      <c r="AB11" s="200">
        <v>8.1999999999999993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56.99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48.12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4.93</v>
      </c>
      <c r="L12" s="200">
        <v>205.48</v>
      </c>
      <c r="M12" s="200">
        <v>27.17</v>
      </c>
      <c r="N12" s="200">
        <v>34.880000000000003</v>
      </c>
      <c r="O12" s="200">
        <v>0</v>
      </c>
      <c r="P12" s="200">
        <v>37.090000000000003</v>
      </c>
      <c r="Q12" s="200">
        <v>2.89</v>
      </c>
      <c r="R12" s="200">
        <v>6.88</v>
      </c>
      <c r="S12" s="200">
        <v>4.28</v>
      </c>
      <c r="T12" s="200">
        <v>0</v>
      </c>
      <c r="U12" s="200">
        <v>20.61</v>
      </c>
      <c r="V12" s="200">
        <v>3.85</v>
      </c>
      <c r="W12" s="200">
        <v>7.8</v>
      </c>
      <c r="X12" s="200">
        <v>23.96</v>
      </c>
      <c r="Y12" s="200">
        <v>0</v>
      </c>
      <c r="Z12">
        <v>0</v>
      </c>
      <c r="AA12" s="200">
        <v>0</v>
      </c>
      <c r="AB12" s="200">
        <v>8.1999999999999993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56.99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19.25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4.93</v>
      </c>
      <c r="L13" s="200">
        <v>205.48</v>
      </c>
      <c r="M13" s="200">
        <v>27.17</v>
      </c>
      <c r="N13" s="200">
        <v>34.880000000000003</v>
      </c>
      <c r="O13" s="200">
        <v>0</v>
      </c>
      <c r="P13" s="200">
        <v>37.090000000000003</v>
      </c>
      <c r="Q13" s="200">
        <v>2.89</v>
      </c>
      <c r="R13" s="200">
        <v>6.88</v>
      </c>
      <c r="S13" s="200">
        <v>4.28</v>
      </c>
      <c r="T13" s="200">
        <v>0</v>
      </c>
      <c r="U13" s="200">
        <v>20.61</v>
      </c>
      <c r="V13" s="200">
        <v>3.85</v>
      </c>
      <c r="W13" s="200">
        <v>7.8</v>
      </c>
      <c r="X13" s="200">
        <v>23.96</v>
      </c>
      <c r="Y13" s="200">
        <v>0</v>
      </c>
      <c r="Z13">
        <v>0</v>
      </c>
      <c r="AA13" s="200">
        <v>0</v>
      </c>
      <c r="AB13" s="200">
        <v>8.1999999999999993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56.99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19.25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4.93</v>
      </c>
      <c r="L14" s="200">
        <v>205.48</v>
      </c>
      <c r="M14" s="200">
        <v>27.17</v>
      </c>
      <c r="N14" s="200">
        <v>34.880000000000003</v>
      </c>
      <c r="O14" s="200">
        <v>0</v>
      </c>
      <c r="P14" s="200">
        <v>37.090000000000003</v>
      </c>
      <c r="Q14" s="200">
        <v>2.89</v>
      </c>
      <c r="R14" s="200">
        <v>6.88</v>
      </c>
      <c r="S14" s="200">
        <v>4.28</v>
      </c>
      <c r="T14" s="200">
        <v>0</v>
      </c>
      <c r="U14" s="200">
        <v>20.61</v>
      </c>
      <c r="V14" s="200">
        <v>3.85</v>
      </c>
      <c r="W14" s="200">
        <v>7.8</v>
      </c>
      <c r="X14" s="200">
        <v>23.96</v>
      </c>
      <c r="Y14" s="200">
        <v>0</v>
      </c>
      <c r="Z14">
        <v>0</v>
      </c>
      <c r="AA14" s="200">
        <v>0</v>
      </c>
      <c r="AB14" s="200">
        <v>8.1999999999999993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56.99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19.25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4.93</v>
      </c>
      <c r="L15" s="200">
        <v>205.48</v>
      </c>
      <c r="M15" s="200">
        <v>27.17</v>
      </c>
      <c r="N15" s="200">
        <v>34.880000000000003</v>
      </c>
      <c r="O15" s="200">
        <v>0</v>
      </c>
      <c r="P15" s="200">
        <v>37.090000000000003</v>
      </c>
      <c r="Q15" s="200">
        <v>2.89</v>
      </c>
      <c r="R15" s="200">
        <v>6.88</v>
      </c>
      <c r="S15" s="200">
        <v>4.28</v>
      </c>
      <c r="T15" s="200">
        <v>0</v>
      </c>
      <c r="U15" s="200">
        <v>20.61</v>
      </c>
      <c r="V15" s="200">
        <v>3.85</v>
      </c>
      <c r="W15" s="200">
        <v>7.8</v>
      </c>
      <c r="X15" s="200">
        <v>23.96</v>
      </c>
      <c r="Y15" s="200">
        <v>0</v>
      </c>
      <c r="Z15">
        <v>0</v>
      </c>
      <c r="AA15" s="200">
        <v>0</v>
      </c>
      <c r="AB15" s="200">
        <v>8.1999999999999993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56.99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19.25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4.93</v>
      </c>
      <c r="L16" s="200">
        <v>205.48</v>
      </c>
      <c r="M16" s="200">
        <v>27.17</v>
      </c>
      <c r="N16" s="200">
        <v>34.880000000000003</v>
      </c>
      <c r="O16" s="200">
        <v>0</v>
      </c>
      <c r="P16" s="200">
        <v>37.090000000000003</v>
      </c>
      <c r="Q16" s="200">
        <v>2.89</v>
      </c>
      <c r="R16" s="200">
        <v>6.88</v>
      </c>
      <c r="S16" s="200">
        <v>4.28</v>
      </c>
      <c r="T16" s="200">
        <v>0</v>
      </c>
      <c r="U16" s="200">
        <v>20.61</v>
      </c>
      <c r="V16" s="200">
        <v>3.85</v>
      </c>
      <c r="W16" s="200">
        <v>7.8</v>
      </c>
      <c r="X16" s="200">
        <v>23.96</v>
      </c>
      <c r="Y16" s="200">
        <v>0</v>
      </c>
      <c r="Z16">
        <v>0</v>
      </c>
      <c r="AA16" s="200">
        <v>0</v>
      </c>
      <c r="AB16" s="200">
        <v>8.1999999999999993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56.99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19.25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4.93</v>
      </c>
      <c r="L17" s="200">
        <v>205.48</v>
      </c>
      <c r="M17" s="200">
        <v>27.17</v>
      </c>
      <c r="N17" s="200">
        <v>34.880000000000003</v>
      </c>
      <c r="O17" s="200">
        <v>0</v>
      </c>
      <c r="P17" s="200">
        <v>37.090000000000003</v>
      </c>
      <c r="Q17" s="200">
        <v>2.89</v>
      </c>
      <c r="R17" s="200">
        <v>6.88</v>
      </c>
      <c r="S17" s="200">
        <v>4.28</v>
      </c>
      <c r="T17" s="200">
        <v>0</v>
      </c>
      <c r="U17" s="200">
        <v>20.61</v>
      </c>
      <c r="V17" s="200">
        <v>3.85</v>
      </c>
      <c r="W17" s="200">
        <v>7.8</v>
      </c>
      <c r="X17" s="200">
        <v>23.96</v>
      </c>
      <c r="Y17" s="200">
        <v>0</v>
      </c>
      <c r="Z17">
        <v>0</v>
      </c>
      <c r="AA17" s="200">
        <v>0</v>
      </c>
      <c r="AB17" s="200">
        <v>8.1999999999999993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56.99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19.25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4.93</v>
      </c>
      <c r="L18" s="200">
        <v>205.48</v>
      </c>
      <c r="M18" s="200">
        <v>27.17</v>
      </c>
      <c r="N18" s="200">
        <v>34.880000000000003</v>
      </c>
      <c r="O18" s="200">
        <v>0</v>
      </c>
      <c r="P18" s="200">
        <v>37.090000000000003</v>
      </c>
      <c r="Q18" s="200">
        <v>2.89</v>
      </c>
      <c r="R18" s="200">
        <v>6.88</v>
      </c>
      <c r="S18" s="200">
        <v>4.28</v>
      </c>
      <c r="T18" s="200">
        <v>0</v>
      </c>
      <c r="U18" s="200">
        <v>20.61</v>
      </c>
      <c r="V18" s="200">
        <v>3.85</v>
      </c>
      <c r="W18" s="200">
        <v>7.8</v>
      </c>
      <c r="X18" s="200">
        <v>23.96</v>
      </c>
      <c r="Y18" s="200">
        <v>0</v>
      </c>
      <c r="Z18">
        <v>0</v>
      </c>
      <c r="AA18" s="200">
        <v>0</v>
      </c>
      <c r="AB18" s="200">
        <v>8.1999999999999993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56.99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19.25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4.93</v>
      </c>
      <c r="L19" s="200">
        <v>205.48</v>
      </c>
      <c r="M19" s="200">
        <v>27.17</v>
      </c>
      <c r="N19" s="200">
        <v>34.880000000000003</v>
      </c>
      <c r="O19" s="200">
        <v>0</v>
      </c>
      <c r="P19" s="200">
        <v>37.090000000000003</v>
      </c>
      <c r="Q19" s="200">
        <v>2.89</v>
      </c>
      <c r="R19" s="200">
        <v>6.88</v>
      </c>
      <c r="S19" s="200">
        <v>4.28</v>
      </c>
      <c r="T19" s="200">
        <v>0</v>
      </c>
      <c r="U19" s="200">
        <v>20.61</v>
      </c>
      <c r="V19" s="200">
        <v>3.85</v>
      </c>
      <c r="W19" s="200">
        <v>7.8</v>
      </c>
      <c r="X19" s="200">
        <v>18.989999999999998</v>
      </c>
      <c r="Y19" s="200">
        <v>0</v>
      </c>
      <c r="Z19">
        <v>0</v>
      </c>
      <c r="AA19" s="200">
        <v>0</v>
      </c>
      <c r="AB19" s="200">
        <v>8.1999999999999993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56.99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19.25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4.93</v>
      </c>
      <c r="L20" s="200">
        <v>205.48</v>
      </c>
      <c r="M20" s="200">
        <v>27.17</v>
      </c>
      <c r="N20" s="200">
        <v>34.880000000000003</v>
      </c>
      <c r="O20" s="200">
        <v>0</v>
      </c>
      <c r="P20" s="200">
        <v>37.090000000000003</v>
      </c>
      <c r="Q20" s="200">
        <v>2.89</v>
      </c>
      <c r="R20" s="200">
        <v>6.88</v>
      </c>
      <c r="S20" s="200">
        <v>4.28</v>
      </c>
      <c r="T20" s="200">
        <v>0</v>
      </c>
      <c r="U20" s="200">
        <v>20.61</v>
      </c>
      <c r="V20" s="200">
        <v>6.04</v>
      </c>
      <c r="W20" s="200">
        <v>5.73</v>
      </c>
      <c r="X20" s="200">
        <v>18.989999999999998</v>
      </c>
      <c r="Y20" s="200">
        <v>0</v>
      </c>
      <c r="Z20">
        <v>0</v>
      </c>
      <c r="AA20" s="200">
        <v>0</v>
      </c>
      <c r="AB20" s="200">
        <v>8.1999999999999993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56.99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48.12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4.93</v>
      </c>
      <c r="L21" s="200">
        <v>205.48</v>
      </c>
      <c r="M21" s="200">
        <v>27.17</v>
      </c>
      <c r="N21" s="200">
        <v>34.880000000000003</v>
      </c>
      <c r="O21" s="200">
        <v>0</v>
      </c>
      <c r="P21" s="200">
        <v>37.090000000000003</v>
      </c>
      <c r="Q21" s="200">
        <v>3.12</v>
      </c>
      <c r="R21" s="200">
        <v>12.52</v>
      </c>
      <c r="S21" s="200">
        <v>7.79</v>
      </c>
      <c r="T21" s="200">
        <v>0</v>
      </c>
      <c r="U21" s="200">
        <v>20.61</v>
      </c>
      <c r="V21" s="200">
        <v>6.12</v>
      </c>
      <c r="W21" s="200">
        <v>13.71</v>
      </c>
      <c r="X21" s="200">
        <v>29.04</v>
      </c>
      <c r="Y21" s="200">
        <v>0</v>
      </c>
      <c r="Z21">
        <v>0</v>
      </c>
      <c r="AA21" s="200">
        <v>0</v>
      </c>
      <c r="AB21" s="200">
        <v>8.1999999999999993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56.99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74.77</v>
      </c>
      <c r="AQ21" s="200">
        <v>26.63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4.93</v>
      </c>
      <c r="L22" s="200">
        <v>205.48</v>
      </c>
      <c r="M22" s="200">
        <v>27.17</v>
      </c>
      <c r="N22" s="200">
        <v>34.880000000000003</v>
      </c>
      <c r="O22" s="200">
        <v>0</v>
      </c>
      <c r="P22" s="200">
        <v>37.090000000000003</v>
      </c>
      <c r="Q22" s="200">
        <v>2.89</v>
      </c>
      <c r="R22" s="200">
        <v>12.52</v>
      </c>
      <c r="S22" s="200">
        <v>4.28</v>
      </c>
      <c r="T22" s="200">
        <v>0</v>
      </c>
      <c r="U22" s="200">
        <v>20.61</v>
      </c>
      <c r="V22" s="200">
        <v>6.12</v>
      </c>
      <c r="W22" s="200">
        <v>13.71</v>
      </c>
      <c r="X22" s="200">
        <v>29.04</v>
      </c>
      <c r="Y22" s="200">
        <v>0</v>
      </c>
      <c r="Z22">
        <v>0</v>
      </c>
      <c r="AA22" s="200">
        <v>0</v>
      </c>
      <c r="AB22" s="200">
        <v>8.1999999999999993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56.99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74.77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4.93</v>
      </c>
      <c r="L23" s="200">
        <v>205.48</v>
      </c>
      <c r="M23" s="200">
        <v>27.17</v>
      </c>
      <c r="N23" s="200">
        <v>34.880000000000003</v>
      </c>
      <c r="O23" s="200">
        <v>0</v>
      </c>
      <c r="P23" s="200">
        <v>37.090000000000003</v>
      </c>
      <c r="Q23" s="200">
        <v>2.89</v>
      </c>
      <c r="R23" s="200">
        <v>12.52</v>
      </c>
      <c r="S23" s="200">
        <v>4.28</v>
      </c>
      <c r="T23" s="200">
        <v>0</v>
      </c>
      <c r="U23" s="200">
        <v>20.61</v>
      </c>
      <c r="V23" s="200">
        <v>6.12</v>
      </c>
      <c r="W23" s="200">
        <v>13.71</v>
      </c>
      <c r="X23" s="200">
        <v>29.04</v>
      </c>
      <c r="Y23" s="200">
        <v>0</v>
      </c>
      <c r="Z23">
        <v>0</v>
      </c>
      <c r="AA23" s="200">
        <v>0</v>
      </c>
      <c r="AB23" s="200">
        <v>8.1999999999999993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54.46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74.78</v>
      </c>
      <c r="AQ23" s="200">
        <v>7.7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4.93</v>
      </c>
      <c r="L24" s="200">
        <v>205.48</v>
      </c>
      <c r="M24" s="200">
        <v>27.17</v>
      </c>
      <c r="N24" s="200">
        <v>34.880000000000003</v>
      </c>
      <c r="O24" s="200">
        <v>0</v>
      </c>
      <c r="P24" s="200">
        <v>37.090000000000003</v>
      </c>
      <c r="Q24" s="200">
        <v>2.89</v>
      </c>
      <c r="R24" s="200">
        <v>12.34</v>
      </c>
      <c r="S24" s="200">
        <v>4.28</v>
      </c>
      <c r="T24" s="200">
        <v>0</v>
      </c>
      <c r="U24" s="200">
        <v>20.61</v>
      </c>
      <c r="V24" s="200">
        <v>6.12</v>
      </c>
      <c r="W24" s="200">
        <v>13.71</v>
      </c>
      <c r="X24" s="200">
        <v>29.04</v>
      </c>
      <c r="Y24" s="200">
        <v>0</v>
      </c>
      <c r="Z24">
        <v>0</v>
      </c>
      <c r="AA24" s="200">
        <v>0</v>
      </c>
      <c r="AB24" s="200">
        <v>8.1999999999999993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54.46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74.78</v>
      </c>
      <c r="AQ24" s="200">
        <v>7.7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4.93</v>
      </c>
      <c r="L25" s="200">
        <v>259.88</v>
      </c>
      <c r="M25" s="200">
        <v>27.17</v>
      </c>
      <c r="N25" s="200">
        <v>34.880000000000003</v>
      </c>
      <c r="O25" s="200">
        <v>0</v>
      </c>
      <c r="P25" s="200">
        <v>37.090000000000003</v>
      </c>
      <c r="Q25" s="200">
        <v>2.86</v>
      </c>
      <c r="R25" s="200">
        <v>6.88</v>
      </c>
      <c r="S25" s="200">
        <v>3.81</v>
      </c>
      <c r="T25" s="200">
        <v>0</v>
      </c>
      <c r="U25" s="200">
        <v>20.61</v>
      </c>
      <c r="V25" s="200">
        <v>6.12</v>
      </c>
      <c r="W25" s="200">
        <v>13.71</v>
      </c>
      <c r="X25" s="200">
        <v>29.04</v>
      </c>
      <c r="Y25" s="200">
        <v>0</v>
      </c>
      <c r="Z25">
        <v>0</v>
      </c>
      <c r="AA25" s="200">
        <v>0</v>
      </c>
      <c r="AB25" s="200">
        <v>8.1999999999999993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54.46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48.13</v>
      </c>
      <c r="AQ25" s="200">
        <v>7.7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4.93</v>
      </c>
      <c r="L26" s="200">
        <v>312.3</v>
      </c>
      <c r="M26" s="200">
        <v>27.17</v>
      </c>
      <c r="N26" s="200">
        <v>34.880000000000003</v>
      </c>
      <c r="O26" s="200">
        <v>0</v>
      </c>
      <c r="P26" s="200">
        <v>37.090000000000003</v>
      </c>
      <c r="Q26" s="200">
        <v>2.89</v>
      </c>
      <c r="R26" s="200">
        <v>6.88</v>
      </c>
      <c r="S26" s="200">
        <v>4.28</v>
      </c>
      <c r="T26" s="200">
        <v>0</v>
      </c>
      <c r="U26" s="200">
        <v>20.61</v>
      </c>
      <c r="V26" s="200">
        <v>3.85</v>
      </c>
      <c r="W26" s="200">
        <v>7.54</v>
      </c>
      <c r="X26" s="200">
        <v>23.96</v>
      </c>
      <c r="Y26" s="200">
        <v>0</v>
      </c>
      <c r="Z26">
        <v>0</v>
      </c>
      <c r="AA26" s="200">
        <v>0</v>
      </c>
      <c r="AB26" s="200">
        <v>8.1999999999999993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54.46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48.12</v>
      </c>
      <c r="AQ26" s="200">
        <v>7.7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8.9600000000000009</v>
      </c>
      <c r="L27" s="200">
        <v>371.21</v>
      </c>
      <c r="M27" s="200">
        <v>27.17</v>
      </c>
      <c r="N27" s="200">
        <v>34.880000000000003</v>
      </c>
      <c r="O27" s="200">
        <v>0</v>
      </c>
      <c r="P27" s="200">
        <v>37.090000000000003</v>
      </c>
      <c r="Q27" s="200">
        <v>3.12</v>
      </c>
      <c r="R27" s="200">
        <v>12.52</v>
      </c>
      <c r="S27" s="200">
        <v>7.8</v>
      </c>
      <c r="T27" s="200">
        <v>0</v>
      </c>
      <c r="U27" s="200">
        <v>20.61</v>
      </c>
      <c r="V27" s="200">
        <v>6.12</v>
      </c>
      <c r="W27" s="200">
        <v>13.71</v>
      </c>
      <c r="X27" s="200">
        <v>29.04</v>
      </c>
      <c r="Y27" s="200">
        <v>0</v>
      </c>
      <c r="Z27">
        <v>0</v>
      </c>
      <c r="AA27" s="200">
        <v>0</v>
      </c>
      <c r="AB27" s="200">
        <v>8.1999999999999993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69.61</v>
      </c>
      <c r="AJ27" s="200">
        <v>0</v>
      </c>
      <c r="AK27" s="200">
        <v>0</v>
      </c>
      <c r="AL27" s="200">
        <v>0</v>
      </c>
      <c r="AM27" s="200">
        <v>0</v>
      </c>
      <c r="AN27" s="200">
        <v>6.69</v>
      </c>
      <c r="AO27">
        <v>0</v>
      </c>
      <c r="AP27" s="200">
        <v>74.78</v>
      </c>
      <c r="AQ27" s="200">
        <v>26.63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8.9499999999999993</v>
      </c>
      <c r="L28" s="200">
        <v>371.21</v>
      </c>
      <c r="M28" s="200">
        <v>27.17</v>
      </c>
      <c r="N28" s="200">
        <v>34.880000000000003</v>
      </c>
      <c r="O28" s="200">
        <v>0</v>
      </c>
      <c r="P28" s="200">
        <v>37.090000000000003</v>
      </c>
      <c r="Q28" s="200">
        <v>3.12</v>
      </c>
      <c r="R28" s="200">
        <v>12.52</v>
      </c>
      <c r="S28" s="200">
        <v>7.8</v>
      </c>
      <c r="T28" s="200">
        <v>0</v>
      </c>
      <c r="U28" s="200">
        <v>20.61</v>
      </c>
      <c r="V28" s="200">
        <v>6.12</v>
      </c>
      <c r="W28" s="200">
        <v>13.71</v>
      </c>
      <c r="X28" s="200">
        <v>29.04</v>
      </c>
      <c r="Y28" s="200">
        <v>0</v>
      </c>
      <c r="Z28">
        <v>0</v>
      </c>
      <c r="AA28" s="200">
        <v>0</v>
      </c>
      <c r="AB28" s="200">
        <v>8.1999999999999993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6.69</v>
      </c>
      <c r="AO28">
        <v>0</v>
      </c>
      <c r="AP28" s="200">
        <v>74.78</v>
      </c>
      <c r="AQ28" s="200">
        <v>26.63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8.9499999999999993</v>
      </c>
      <c r="L29" s="200">
        <v>371.21</v>
      </c>
      <c r="M29" s="200">
        <v>27.17</v>
      </c>
      <c r="N29" s="200">
        <v>34.880000000000003</v>
      </c>
      <c r="O29" s="200">
        <v>0</v>
      </c>
      <c r="P29" s="200">
        <v>37.090000000000003</v>
      </c>
      <c r="Q29" s="200">
        <v>3.12</v>
      </c>
      <c r="R29" s="200">
        <v>12.52</v>
      </c>
      <c r="S29" s="200">
        <v>7.8</v>
      </c>
      <c r="T29" s="200">
        <v>0</v>
      </c>
      <c r="U29" s="200">
        <v>20.61</v>
      </c>
      <c r="V29" s="200">
        <v>6.12</v>
      </c>
      <c r="W29" s="200">
        <v>13.71</v>
      </c>
      <c r="X29" s="200">
        <v>29.04</v>
      </c>
      <c r="Y29" s="200">
        <v>0</v>
      </c>
      <c r="Z29">
        <v>0</v>
      </c>
      <c r="AA29" s="200">
        <v>0</v>
      </c>
      <c r="AB29" s="200">
        <v>8.1999999999999993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6.69</v>
      </c>
      <c r="AO29">
        <v>0</v>
      </c>
      <c r="AP29" s="200">
        <v>74.78</v>
      </c>
      <c r="AQ29" s="200">
        <v>26.63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8.9499999999999993</v>
      </c>
      <c r="L30" s="200">
        <v>371.21</v>
      </c>
      <c r="M30" s="200">
        <v>27.17</v>
      </c>
      <c r="N30" s="200">
        <v>34.880000000000003</v>
      </c>
      <c r="O30" s="200">
        <v>0</v>
      </c>
      <c r="P30" s="200">
        <v>37.090000000000003</v>
      </c>
      <c r="Q30" s="200">
        <v>3.12</v>
      </c>
      <c r="R30" s="200">
        <v>12.52</v>
      </c>
      <c r="S30" s="200">
        <v>7.8</v>
      </c>
      <c r="T30" s="200">
        <v>0</v>
      </c>
      <c r="U30" s="200">
        <v>20.61</v>
      </c>
      <c r="V30" s="200">
        <v>6.12</v>
      </c>
      <c r="W30" s="200">
        <v>13.71</v>
      </c>
      <c r="X30" s="200">
        <v>29.04</v>
      </c>
      <c r="Y30" s="200">
        <v>0</v>
      </c>
      <c r="Z30">
        <v>0</v>
      </c>
      <c r="AA30" s="200">
        <v>0</v>
      </c>
      <c r="AB30" s="200">
        <v>8.1999999999999993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6.69</v>
      </c>
      <c r="AO30">
        <v>0</v>
      </c>
      <c r="AP30" s="200">
        <v>74.78</v>
      </c>
      <c r="AQ30" s="200">
        <v>26.63</v>
      </c>
      <c r="AR30" s="200">
        <v>0.48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8.9499999999999993</v>
      </c>
      <c r="L31" s="200">
        <v>371.21</v>
      </c>
      <c r="M31" s="200">
        <v>27.17</v>
      </c>
      <c r="N31" s="200">
        <v>34.880000000000003</v>
      </c>
      <c r="O31" s="200">
        <v>0</v>
      </c>
      <c r="P31" s="200">
        <v>37.090000000000003</v>
      </c>
      <c r="Q31" s="200">
        <v>3.12</v>
      </c>
      <c r="R31" s="200">
        <v>12.52</v>
      </c>
      <c r="S31" s="200">
        <v>7.8</v>
      </c>
      <c r="T31" s="200">
        <v>0</v>
      </c>
      <c r="U31" s="200">
        <v>20.61</v>
      </c>
      <c r="V31" s="200">
        <v>6.12</v>
      </c>
      <c r="W31" s="200">
        <v>13.71</v>
      </c>
      <c r="X31" s="200">
        <v>29.04</v>
      </c>
      <c r="Y31" s="200">
        <v>0</v>
      </c>
      <c r="Z31">
        <v>0</v>
      </c>
      <c r="AA31" s="200">
        <v>0</v>
      </c>
      <c r="AB31" s="200">
        <v>8.1999999999999993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6.69</v>
      </c>
      <c r="AO31">
        <v>0</v>
      </c>
      <c r="AP31" s="200">
        <v>74.78</v>
      </c>
      <c r="AQ31" s="200">
        <v>26.63</v>
      </c>
      <c r="AR31" s="200">
        <v>2.2400000000000002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8.9499999999999993</v>
      </c>
      <c r="L32" s="200">
        <v>371.21</v>
      </c>
      <c r="M32" s="200">
        <v>27.17</v>
      </c>
      <c r="N32" s="200">
        <v>34.880000000000003</v>
      </c>
      <c r="O32" s="200">
        <v>0</v>
      </c>
      <c r="P32" s="200">
        <v>37.090000000000003</v>
      </c>
      <c r="Q32" s="200">
        <v>3.12</v>
      </c>
      <c r="R32" s="200">
        <v>12.52</v>
      </c>
      <c r="S32" s="200">
        <v>7.8</v>
      </c>
      <c r="T32" s="200">
        <v>0</v>
      </c>
      <c r="U32" s="200">
        <v>20.61</v>
      </c>
      <c r="V32" s="200">
        <v>6.12</v>
      </c>
      <c r="W32" s="200">
        <v>13.71</v>
      </c>
      <c r="X32" s="200">
        <v>29.04</v>
      </c>
      <c r="Y32" s="200">
        <v>0</v>
      </c>
      <c r="Z32">
        <v>0</v>
      </c>
      <c r="AA32" s="200">
        <v>0</v>
      </c>
      <c r="AB32" s="200">
        <v>8.1999999999999993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6.69</v>
      </c>
      <c r="AO32">
        <v>0</v>
      </c>
      <c r="AP32" s="200">
        <v>74.78</v>
      </c>
      <c r="AQ32" s="200">
        <v>26.63</v>
      </c>
      <c r="AR32" s="200">
        <v>6.26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8.9499999999999993</v>
      </c>
      <c r="L33" s="200">
        <v>371.21</v>
      </c>
      <c r="M33" s="200">
        <v>27.17</v>
      </c>
      <c r="N33" s="200">
        <v>34.880000000000003</v>
      </c>
      <c r="O33" s="200">
        <v>0</v>
      </c>
      <c r="P33" s="200">
        <v>37.090000000000003</v>
      </c>
      <c r="Q33" s="200">
        <v>3.12</v>
      </c>
      <c r="R33" s="200">
        <v>12.52</v>
      </c>
      <c r="S33" s="200">
        <v>7.8</v>
      </c>
      <c r="T33" s="200">
        <v>0</v>
      </c>
      <c r="U33" s="200">
        <v>20.61</v>
      </c>
      <c r="V33" s="200">
        <v>6.12</v>
      </c>
      <c r="W33" s="200">
        <v>13.71</v>
      </c>
      <c r="X33" s="200">
        <v>29.04</v>
      </c>
      <c r="Y33" s="200">
        <v>0</v>
      </c>
      <c r="Z33">
        <v>0</v>
      </c>
      <c r="AA33" s="200">
        <v>0</v>
      </c>
      <c r="AB33" s="200">
        <v>8.1999999999999993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6.69</v>
      </c>
      <c r="AO33">
        <v>0</v>
      </c>
      <c r="AP33" s="200">
        <v>74.78</v>
      </c>
      <c r="AQ33" s="200">
        <v>26.63</v>
      </c>
      <c r="AR33" s="200">
        <v>10.84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8.9499999999999993</v>
      </c>
      <c r="L34" s="200">
        <v>371.21</v>
      </c>
      <c r="M34" s="200">
        <v>27.17</v>
      </c>
      <c r="N34" s="200">
        <v>34.880000000000003</v>
      </c>
      <c r="O34" s="200">
        <v>0</v>
      </c>
      <c r="P34" s="200">
        <v>37.090000000000003</v>
      </c>
      <c r="Q34" s="200">
        <v>3.12</v>
      </c>
      <c r="R34" s="200">
        <v>12.52</v>
      </c>
      <c r="S34" s="200">
        <v>7.8</v>
      </c>
      <c r="T34" s="200">
        <v>0</v>
      </c>
      <c r="U34" s="200">
        <v>20.61</v>
      </c>
      <c r="V34" s="200">
        <v>6.12</v>
      </c>
      <c r="W34" s="200">
        <v>13.71</v>
      </c>
      <c r="X34" s="200">
        <v>29.04</v>
      </c>
      <c r="Y34" s="200">
        <v>0</v>
      </c>
      <c r="Z34">
        <v>0</v>
      </c>
      <c r="AA34" s="200">
        <v>0</v>
      </c>
      <c r="AB34" s="200">
        <v>8.1999999999999993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6.69</v>
      </c>
      <c r="AO34">
        <v>0</v>
      </c>
      <c r="AP34" s="200">
        <v>74.78</v>
      </c>
      <c r="AQ34" s="200">
        <v>26.63</v>
      </c>
      <c r="AR34" s="200">
        <v>16.68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8.9499999999999993</v>
      </c>
      <c r="L35" s="200">
        <v>371.21</v>
      </c>
      <c r="M35" s="200">
        <v>27.17</v>
      </c>
      <c r="N35" s="200">
        <v>34.880000000000003</v>
      </c>
      <c r="O35" s="200">
        <v>0</v>
      </c>
      <c r="P35" s="200">
        <v>37.090000000000003</v>
      </c>
      <c r="Q35" s="200">
        <v>3.12</v>
      </c>
      <c r="R35" s="200">
        <v>12.52</v>
      </c>
      <c r="S35" s="200">
        <v>7.8</v>
      </c>
      <c r="T35" s="200">
        <v>0</v>
      </c>
      <c r="U35" s="200">
        <v>20.61</v>
      </c>
      <c r="V35" s="200">
        <v>6.12</v>
      </c>
      <c r="W35" s="200">
        <v>13.71</v>
      </c>
      <c r="X35" s="200">
        <v>29.04</v>
      </c>
      <c r="Y35" s="200">
        <v>0</v>
      </c>
      <c r="Z35">
        <v>0</v>
      </c>
      <c r="AA35" s="200">
        <v>0</v>
      </c>
      <c r="AB35" s="200">
        <v>8.1999999999999993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6.69</v>
      </c>
      <c r="AO35">
        <v>0</v>
      </c>
      <c r="AP35" s="200">
        <v>74.78</v>
      </c>
      <c r="AQ35" s="200">
        <v>26.63</v>
      </c>
      <c r="AR35" s="200">
        <v>20.7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8.9499999999999993</v>
      </c>
      <c r="L36" s="200">
        <v>371.21</v>
      </c>
      <c r="M36" s="200">
        <v>27.17</v>
      </c>
      <c r="N36" s="200">
        <v>34.880000000000003</v>
      </c>
      <c r="O36" s="200">
        <v>0</v>
      </c>
      <c r="P36" s="200">
        <v>37.090000000000003</v>
      </c>
      <c r="Q36" s="200">
        <v>3.12</v>
      </c>
      <c r="R36" s="200">
        <v>12.52</v>
      </c>
      <c r="S36" s="200">
        <v>7.8</v>
      </c>
      <c r="T36" s="200">
        <v>0</v>
      </c>
      <c r="U36" s="200">
        <v>20.61</v>
      </c>
      <c r="V36" s="200">
        <v>6.12</v>
      </c>
      <c r="W36" s="200">
        <v>13.71</v>
      </c>
      <c r="X36" s="200">
        <v>29.04</v>
      </c>
      <c r="Y36" s="200">
        <v>0</v>
      </c>
      <c r="Z36">
        <v>0</v>
      </c>
      <c r="AA36" s="200">
        <v>0</v>
      </c>
      <c r="AB36" s="200">
        <v>8.1999999999999993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6.69</v>
      </c>
      <c r="AO36">
        <v>0</v>
      </c>
      <c r="AP36" s="200">
        <v>74.78</v>
      </c>
      <c r="AQ36" s="200">
        <v>26.63</v>
      </c>
      <c r="AR36" s="200">
        <v>20.7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8.9499999999999993</v>
      </c>
      <c r="L37" s="200">
        <v>371.21</v>
      </c>
      <c r="M37" s="200">
        <v>27.17</v>
      </c>
      <c r="N37" s="200">
        <v>34.880000000000003</v>
      </c>
      <c r="O37" s="200">
        <v>0</v>
      </c>
      <c r="P37" s="200">
        <v>37.090000000000003</v>
      </c>
      <c r="Q37" s="200">
        <v>3.12</v>
      </c>
      <c r="R37" s="200">
        <v>12.52</v>
      </c>
      <c r="S37" s="200">
        <v>7.8</v>
      </c>
      <c r="T37" s="200">
        <v>0</v>
      </c>
      <c r="U37" s="200">
        <v>20.61</v>
      </c>
      <c r="V37" s="200">
        <v>6.12</v>
      </c>
      <c r="W37" s="200">
        <v>13.71</v>
      </c>
      <c r="X37" s="200">
        <v>29.04</v>
      </c>
      <c r="Y37" s="200">
        <v>0</v>
      </c>
      <c r="Z37">
        <v>0</v>
      </c>
      <c r="AA37" s="200">
        <v>0</v>
      </c>
      <c r="AB37" s="200">
        <v>8.1999999999999993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6.69</v>
      </c>
      <c r="AO37">
        <v>0</v>
      </c>
      <c r="AP37" s="200">
        <v>74.78</v>
      </c>
      <c r="AQ37" s="200">
        <v>26.63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8.9499999999999993</v>
      </c>
      <c r="L38" s="200">
        <v>371.21</v>
      </c>
      <c r="M38" s="200">
        <v>27.17</v>
      </c>
      <c r="N38" s="200">
        <v>34.880000000000003</v>
      </c>
      <c r="O38" s="200">
        <v>0</v>
      </c>
      <c r="P38" s="200">
        <v>37.090000000000003</v>
      </c>
      <c r="Q38" s="200">
        <v>3.12</v>
      </c>
      <c r="R38" s="200">
        <v>12.52</v>
      </c>
      <c r="S38" s="200">
        <v>7.8</v>
      </c>
      <c r="T38" s="200">
        <v>0</v>
      </c>
      <c r="U38" s="200">
        <v>20.61</v>
      </c>
      <c r="V38" s="200">
        <v>6.12</v>
      </c>
      <c r="W38" s="200">
        <v>13.71</v>
      </c>
      <c r="X38" s="200">
        <v>29.04</v>
      </c>
      <c r="Y38" s="200">
        <v>0</v>
      </c>
      <c r="Z38">
        <v>0</v>
      </c>
      <c r="AA38" s="200">
        <v>0</v>
      </c>
      <c r="AB38" s="200">
        <v>8.1999999999999993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6.69</v>
      </c>
      <c r="AO38">
        <v>0</v>
      </c>
      <c r="AP38" s="200">
        <v>74.78</v>
      </c>
      <c r="AQ38" s="200">
        <v>26.63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8.9499999999999993</v>
      </c>
      <c r="L39" s="200">
        <v>371.21</v>
      </c>
      <c r="M39" s="200">
        <v>27.17</v>
      </c>
      <c r="N39" s="200">
        <v>34.880000000000003</v>
      </c>
      <c r="O39" s="200">
        <v>0</v>
      </c>
      <c r="P39" s="200">
        <v>37.090000000000003</v>
      </c>
      <c r="Q39" s="200">
        <v>3.12</v>
      </c>
      <c r="R39" s="200">
        <v>12.52</v>
      </c>
      <c r="S39" s="200">
        <v>7.8</v>
      </c>
      <c r="T39" s="200">
        <v>0</v>
      </c>
      <c r="U39" s="200">
        <v>20.61</v>
      </c>
      <c r="V39" s="200">
        <v>6.12</v>
      </c>
      <c r="W39" s="200">
        <v>13.71</v>
      </c>
      <c r="X39" s="200">
        <v>29.04</v>
      </c>
      <c r="Y39" s="200">
        <v>0</v>
      </c>
      <c r="Z39">
        <v>0</v>
      </c>
      <c r="AA39" s="200">
        <v>0</v>
      </c>
      <c r="AB39" s="200">
        <v>8.1999999999999993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6.69</v>
      </c>
      <c r="AO39">
        <v>0</v>
      </c>
      <c r="AP39" s="200">
        <v>74.78</v>
      </c>
      <c r="AQ39" s="200">
        <v>26.63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8.9499999999999993</v>
      </c>
      <c r="L40" s="200">
        <v>371.21</v>
      </c>
      <c r="M40" s="200">
        <v>27.17</v>
      </c>
      <c r="N40" s="200">
        <v>34.880000000000003</v>
      </c>
      <c r="O40" s="200">
        <v>0</v>
      </c>
      <c r="P40" s="200">
        <v>37.090000000000003</v>
      </c>
      <c r="Q40" s="200">
        <v>3.12</v>
      </c>
      <c r="R40" s="200">
        <v>12.52</v>
      </c>
      <c r="S40" s="200">
        <v>7.8</v>
      </c>
      <c r="T40" s="200">
        <v>0</v>
      </c>
      <c r="U40" s="200">
        <v>20.61</v>
      </c>
      <c r="V40" s="200">
        <v>6.12</v>
      </c>
      <c r="W40" s="200">
        <v>13.71</v>
      </c>
      <c r="X40" s="200">
        <v>29.04</v>
      </c>
      <c r="Y40" s="200">
        <v>0</v>
      </c>
      <c r="Z40">
        <v>0</v>
      </c>
      <c r="AA40" s="200">
        <v>0</v>
      </c>
      <c r="AB40" s="200">
        <v>8.1999999999999993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6.69</v>
      </c>
      <c r="AO40">
        <v>0</v>
      </c>
      <c r="AP40" s="200">
        <v>74.78</v>
      </c>
      <c r="AQ40" s="200">
        <v>26.63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8.9499999999999993</v>
      </c>
      <c r="L41" s="200">
        <v>371.21</v>
      </c>
      <c r="M41" s="200">
        <v>27.17</v>
      </c>
      <c r="N41" s="200">
        <v>34.880000000000003</v>
      </c>
      <c r="O41" s="200">
        <v>0</v>
      </c>
      <c r="P41" s="200">
        <v>37.090000000000003</v>
      </c>
      <c r="Q41" s="200">
        <v>3.12</v>
      </c>
      <c r="R41" s="200">
        <v>12.52</v>
      </c>
      <c r="S41" s="200">
        <v>7.8</v>
      </c>
      <c r="T41" s="200">
        <v>0</v>
      </c>
      <c r="U41" s="200">
        <v>20.61</v>
      </c>
      <c r="V41" s="200">
        <v>6.12</v>
      </c>
      <c r="W41" s="200">
        <v>13.71</v>
      </c>
      <c r="X41" s="200">
        <v>29.04</v>
      </c>
      <c r="Y41" s="200">
        <v>0</v>
      </c>
      <c r="Z41">
        <v>0</v>
      </c>
      <c r="AA41" s="200">
        <v>0</v>
      </c>
      <c r="AB41" s="200">
        <v>8.1999999999999993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6.69</v>
      </c>
      <c r="AO41">
        <v>0</v>
      </c>
      <c r="AP41" s="200">
        <v>74.78</v>
      </c>
      <c r="AQ41" s="200">
        <v>26.63</v>
      </c>
      <c r="AR41" s="200">
        <v>23.2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8.9499999999999993</v>
      </c>
      <c r="L42" s="200">
        <v>371.21</v>
      </c>
      <c r="M42" s="200">
        <v>27.17</v>
      </c>
      <c r="N42" s="200">
        <v>34.880000000000003</v>
      </c>
      <c r="O42" s="200">
        <v>0</v>
      </c>
      <c r="P42" s="200">
        <v>37.090000000000003</v>
      </c>
      <c r="Q42" s="200">
        <v>3.12</v>
      </c>
      <c r="R42" s="200">
        <v>12.52</v>
      </c>
      <c r="S42" s="200">
        <v>7.8</v>
      </c>
      <c r="T42" s="200">
        <v>0</v>
      </c>
      <c r="U42" s="200">
        <v>20.61</v>
      </c>
      <c r="V42" s="200">
        <v>6.12</v>
      </c>
      <c r="W42" s="200">
        <v>13.71</v>
      </c>
      <c r="X42" s="200">
        <v>29.04</v>
      </c>
      <c r="Y42" s="200">
        <v>0</v>
      </c>
      <c r="Z42">
        <v>0</v>
      </c>
      <c r="AA42" s="200">
        <v>0</v>
      </c>
      <c r="AB42" s="200">
        <v>8.1999999999999993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6.69</v>
      </c>
      <c r="AO42">
        <v>0</v>
      </c>
      <c r="AP42" s="200">
        <v>74.78</v>
      </c>
      <c r="AQ42" s="200">
        <v>26.63</v>
      </c>
      <c r="AR42" s="200">
        <v>23.2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8.9499999999999993</v>
      </c>
      <c r="L43" s="200">
        <v>371.21</v>
      </c>
      <c r="M43" s="200">
        <v>27.17</v>
      </c>
      <c r="N43" s="200">
        <v>34.880000000000003</v>
      </c>
      <c r="O43" s="200">
        <v>0</v>
      </c>
      <c r="P43" s="200">
        <v>37.090000000000003</v>
      </c>
      <c r="Q43" s="200">
        <v>3.12</v>
      </c>
      <c r="R43" s="200">
        <v>12.52</v>
      </c>
      <c r="S43" s="200">
        <v>7.8</v>
      </c>
      <c r="T43" s="200">
        <v>0</v>
      </c>
      <c r="U43" s="200">
        <v>20.61</v>
      </c>
      <c r="V43" s="200">
        <v>6.12</v>
      </c>
      <c r="W43" s="200">
        <v>13.71</v>
      </c>
      <c r="X43" s="200">
        <v>29.04</v>
      </c>
      <c r="Y43" s="200">
        <v>0</v>
      </c>
      <c r="Z43">
        <v>0</v>
      </c>
      <c r="AA43" s="200">
        <v>0</v>
      </c>
      <c r="AB43" s="200">
        <v>8.1999999999999993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74.78</v>
      </c>
      <c r="AQ43" s="200">
        <v>26.63</v>
      </c>
      <c r="AR43" s="200">
        <v>23.2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4.93</v>
      </c>
      <c r="L44" s="200">
        <v>371.21</v>
      </c>
      <c r="M44" s="200">
        <v>27.17</v>
      </c>
      <c r="N44" s="200">
        <v>34.880000000000003</v>
      </c>
      <c r="O44" s="200">
        <v>0</v>
      </c>
      <c r="P44" s="200">
        <v>37.090000000000003</v>
      </c>
      <c r="Q44" s="200">
        <v>3.12</v>
      </c>
      <c r="R44" s="200">
        <v>12.52</v>
      </c>
      <c r="S44" s="200">
        <v>7.8</v>
      </c>
      <c r="T44" s="200">
        <v>0</v>
      </c>
      <c r="U44" s="200">
        <v>20.61</v>
      </c>
      <c r="V44" s="200">
        <v>6.12</v>
      </c>
      <c r="W44" s="200">
        <v>13.71</v>
      </c>
      <c r="X44" s="200">
        <v>29.04</v>
      </c>
      <c r="Y44" s="200">
        <v>0</v>
      </c>
      <c r="Z44">
        <v>0</v>
      </c>
      <c r="AA44" s="200">
        <v>0</v>
      </c>
      <c r="AB44" s="200">
        <v>8.1999999999999993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74.78</v>
      </c>
      <c r="AQ44" s="200">
        <v>26.63</v>
      </c>
      <c r="AR44" s="200">
        <v>23.2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4.93</v>
      </c>
      <c r="L45" s="200">
        <v>371.21</v>
      </c>
      <c r="M45" s="200">
        <v>27.17</v>
      </c>
      <c r="N45" s="200">
        <v>34.880000000000003</v>
      </c>
      <c r="O45" s="200">
        <v>0</v>
      </c>
      <c r="P45" s="200">
        <v>37.090000000000003</v>
      </c>
      <c r="Q45" s="200">
        <v>3.12</v>
      </c>
      <c r="R45" s="200">
        <v>12.52</v>
      </c>
      <c r="S45" s="200">
        <v>7.8</v>
      </c>
      <c r="T45" s="200">
        <v>0</v>
      </c>
      <c r="U45" s="200">
        <v>20.61</v>
      </c>
      <c r="V45" s="200">
        <v>6.12</v>
      </c>
      <c r="W45" s="200">
        <v>13.71</v>
      </c>
      <c r="X45" s="200">
        <v>29.04</v>
      </c>
      <c r="Y45" s="200">
        <v>0</v>
      </c>
      <c r="Z45">
        <v>0</v>
      </c>
      <c r="AA45" s="200">
        <v>0</v>
      </c>
      <c r="AB45" s="200">
        <v>8.1999999999999993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74.78</v>
      </c>
      <c r="AQ45" s="200">
        <v>26.63</v>
      </c>
      <c r="AR45" s="200">
        <v>23.2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4.93</v>
      </c>
      <c r="L46" s="200">
        <v>371.21</v>
      </c>
      <c r="M46" s="200">
        <v>27.17</v>
      </c>
      <c r="N46" s="200">
        <v>34.880000000000003</v>
      </c>
      <c r="O46" s="200">
        <v>0</v>
      </c>
      <c r="P46" s="200">
        <v>37.090000000000003</v>
      </c>
      <c r="Q46" s="200">
        <v>3.12</v>
      </c>
      <c r="R46" s="200">
        <v>12.52</v>
      </c>
      <c r="S46" s="200">
        <v>7.8</v>
      </c>
      <c r="T46" s="200">
        <v>0</v>
      </c>
      <c r="U46" s="200">
        <v>20.61</v>
      </c>
      <c r="V46" s="200">
        <v>6.12</v>
      </c>
      <c r="W46" s="200">
        <v>13.71</v>
      </c>
      <c r="X46" s="200">
        <v>29.04</v>
      </c>
      <c r="Y46" s="200">
        <v>0</v>
      </c>
      <c r="Z46">
        <v>0</v>
      </c>
      <c r="AA46" s="200">
        <v>0</v>
      </c>
      <c r="AB46" s="200">
        <v>8.1999999999999993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74.78</v>
      </c>
      <c r="AQ46" s="200">
        <v>26.63</v>
      </c>
      <c r="AR46" s="200">
        <v>23.2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4.93</v>
      </c>
      <c r="L47" s="200">
        <v>336.88</v>
      </c>
      <c r="M47" s="200">
        <v>27.17</v>
      </c>
      <c r="N47" s="200">
        <v>34.880000000000003</v>
      </c>
      <c r="O47" s="200">
        <v>0</v>
      </c>
      <c r="P47" s="200">
        <v>37.090000000000003</v>
      </c>
      <c r="Q47" s="200">
        <v>3.12</v>
      </c>
      <c r="R47" s="200">
        <v>12.52</v>
      </c>
      <c r="S47" s="200">
        <v>7.8</v>
      </c>
      <c r="T47" s="200">
        <v>0</v>
      </c>
      <c r="U47" s="200">
        <v>20.61</v>
      </c>
      <c r="V47" s="200">
        <v>6.12</v>
      </c>
      <c r="W47" s="200">
        <v>13.71</v>
      </c>
      <c r="X47" s="200">
        <v>29.04</v>
      </c>
      <c r="Y47" s="200">
        <v>0</v>
      </c>
      <c r="Z47">
        <v>0</v>
      </c>
      <c r="AA47" s="200">
        <v>0</v>
      </c>
      <c r="AB47" s="200">
        <v>8.1999999999999993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50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74.78</v>
      </c>
      <c r="AQ47" s="200">
        <v>26.63</v>
      </c>
      <c r="AR47" s="200">
        <v>23.2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4.93</v>
      </c>
      <c r="L48" s="200">
        <v>336.88</v>
      </c>
      <c r="M48" s="200">
        <v>27.17</v>
      </c>
      <c r="N48" s="200">
        <v>34.880000000000003</v>
      </c>
      <c r="O48" s="200">
        <v>0</v>
      </c>
      <c r="P48" s="200">
        <v>37.090000000000003</v>
      </c>
      <c r="Q48" s="200">
        <v>3.12</v>
      </c>
      <c r="R48" s="200">
        <v>12.52</v>
      </c>
      <c r="S48" s="200">
        <v>7.8</v>
      </c>
      <c r="T48" s="200">
        <v>0</v>
      </c>
      <c r="U48" s="200">
        <v>20.61</v>
      </c>
      <c r="V48" s="200">
        <v>6.12</v>
      </c>
      <c r="W48" s="200">
        <v>13.71</v>
      </c>
      <c r="X48" s="200">
        <v>29.04</v>
      </c>
      <c r="Y48" s="200">
        <v>0</v>
      </c>
      <c r="Z48">
        <v>0</v>
      </c>
      <c r="AA48" s="200">
        <v>0</v>
      </c>
      <c r="AB48" s="200">
        <v>8.1999999999999993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50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74.78</v>
      </c>
      <c r="AQ48" s="200">
        <v>26.63</v>
      </c>
      <c r="AR48" s="200">
        <v>23.2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6.81</v>
      </c>
      <c r="L49" s="200">
        <v>289.72000000000003</v>
      </c>
      <c r="M49" s="200">
        <v>27.17</v>
      </c>
      <c r="N49" s="200">
        <v>34.880000000000003</v>
      </c>
      <c r="O49" s="200">
        <v>0</v>
      </c>
      <c r="P49" s="200">
        <v>37.090000000000003</v>
      </c>
      <c r="Q49" s="200">
        <v>3.12</v>
      </c>
      <c r="R49" s="200">
        <v>12.52</v>
      </c>
      <c r="S49" s="200">
        <v>7.8</v>
      </c>
      <c r="T49" s="200">
        <v>0</v>
      </c>
      <c r="U49" s="200">
        <v>20.61</v>
      </c>
      <c r="V49" s="200">
        <v>6.12</v>
      </c>
      <c r="W49" s="200">
        <v>13.71</v>
      </c>
      <c r="X49" s="200">
        <v>29.04</v>
      </c>
      <c r="Y49" s="200">
        <v>0</v>
      </c>
      <c r="Z49">
        <v>0</v>
      </c>
      <c r="AA49" s="200">
        <v>0</v>
      </c>
      <c r="AB49" s="200">
        <v>8.1999999999999993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50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37.380000000000003</v>
      </c>
      <c r="AQ49" s="200">
        <v>26.63</v>
      </c>
      <c r="AR49" s="200">
        <v>24.2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4.8099999999999996</v>
      </c>
      <c r="L50" s="200">
        <v>260.83999999999997</v>
      </c>
      <c r="M50" s="200">
        <v>27.17</v>
      </c>
      <c r="N50" s="200">
        <v>34.880000000000003</v>
      </c>
      <c r="O50" s="200">
        <v>0</v>
      </c>
      <c r="P50" s="200">
        <v>37.090000000000003</v>
      </c>
      <c r="Q50" s="200">
        <v>3.12</v>
      </c>
      <c r="R50" s="200">
        <v>12.52</v>
      </c>
      <c r="S50" s="200">
        <v>7.8</v>
      </c>
      <c r="T50" s="200">
        <v>0</v>
      </c>
      <c r="U50" s="200">
        <v>20.61</v>
      </c>
      <c r="V50" s="200">
        <v>6.12</v>
      </c>
      <c r="W50" s="200">
        <v>13.71</v>
      </c>
      <c r="X50" s="200">
        <v>29.04</v>
      </c>
      <c r="Y50" s="200">
        <v>0</v>
      </c>
      <c r="Z50">
        <v>0</v>
      </c>
      <c r="AA50" s="200">
        <v>0</v>
      </c>
      <c r="AB50" s="200">
        <v>8.1999999999999993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50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37.380000000000003</v>
      </c>
      <c r="AQ50" s="200">
        <v>26.63</v>
      </c>
      <c r="AR50" s="200">
        <v>24.2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4.33</v>
      </c>
      <c r="L51" s="200">
        <v>205.02</v>
      </c>
      <c r="M51" s="200">
        <v>27.17</v>
      </c>
      <c r="N51" s="200">
        <v>34.880000000000003</v>
      </c>
      <c r="O51" s="200">
        <v>0</v>
      </c>
      <c r="P51" s="200">
        <v>37.090000000000003</v>
      </c>
      <c r="Q51" s="200">
        <v>2.89</v>
      </c>
      <c r="R51" s="200">
        <v>12.52</v>
      </c>
      <c r="S51" s="200">
        <v>3.85</v>
      </c>
      <c r="T51" s="200">
        <v>0</v>
      </c>
      <c r="U51" s="200">
        <v>20.61</v>
      </c>
      <c r="V51" s="200">
        <v>6.12</v>
      </c>
      <c r="W51" s="200">
        <v>13.71</v>
      </c>
      <c r="X51" s="200">
        <v>29.04</v>
      </c>
      <c r="Y51" s="200">
        <v>0</v>
      </c>
      <c r="Z51">
        <v>0</v>
      </c>
      <c r="AA51" s="200">
        <v>0</v>
      </c>
      <c r="AB51" s="200">
        <v>8.1999999999999993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50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38.04</v>
      </c>
      <c r="AQ51" s="200">
        <v>26.89</v>
      </c>
      <c r="AR51" s="200">
        <v>24.2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4.67</v>
      </c>
      <c r="L52" s="200">
        <v>205.02</v>
      </c>
      <c r="M52" s="200">
        <v>27.17</v>
      </c>
      <c r="N52" s="200">
        <v>34.880000000000003</v>
      </c>
      <c r="O52" s="200">
        <v>0</v>
      </c>
      <c r="P52" s="200">
        <v>37.090000000000003</v>
      </c>
      <c r="Q52" s="200">
        <v>2.89</v>
      </c>
      <c r="R52" s="200">
        <v>12.52</v>
      </c>
      <c r="S52" s="200">
        <v>3.85</v>
      </c>
      <c r="T52" s="200">
        <v>0</v>
      </c>
      <c r="U52" s="200">
        <v>20.61</v>
      </c>
      <c r="V52" s="200">
        <v>6.12</v>
      </c>
      <c r="W52" s="200">
        <v>13.71</v>
      </c>
      <c r="X52" s="200">
        <v>29.04</v>
      </c>
      <c r="Y52" s="200">
        <v>0</v>
      </c>
      <c r="Z52">
        <v>0</v>
      </c>
      <c r="AA52" s="200">
        <v>0</v>
      </c>
      <c r="AB52" s="200">
        <v>8.1999999999999993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38.04</v>
      </c>
      <c r="AQ52" s="200">
        <v>26.89</v>
      </c>
      <c r="AR52" s="200">
        <v>24.2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4.8099999999999996</v>
      </c>
      <c r="L53" s="200">
        <v>205.01</v>
      </c>
      <c r="M53" s="200">
        <v>27.17</v>
      </c>
      <c r="N53" s="200">
        <v>34.880000000000003</v>
      </c>
      <c r="O53" s="200">
        <v>0</v>
      </c>
      <c r="P53" s="200">
        <v>37.090000000000003</v>
      </c>
      <c r="Q53" s="200">
        <v>2.89</v>
      </c>
      <c r="R53" s="200">
        <v>12.52</v>
      </c>
      <c r="S53" s="200">
        <v>3.85</v>
      </c>
      <c r="T53" s="200">
        <v>0</v>
      </c>
      <c r="U53" s="200">
        <v>20.61</v>
      </c>
      <c r="V53" s="200">
        <v>6.12</v>
      </c>
      <c r="W53" s="200">
        <v>13.71</v>
      </c>
      <c r="X53" s="200">
        <v>29.04</v>
      </c>
      <c r="Y53" s="200">
        <v>0</v>
      </c>
      <c r="Z53">
        <v>0</v>
      </c>
      <c r="AA53" s="200">
        <v>0</v>
      </c>
      <c r="AB53" s="200">
        <v>8.1999999999999993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50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37.380000000000003</v>
      </c>
      <c r="AQ53" s="200">
        <v>7.7</v>
      </c>
      <c r="AR53" s="200">
        <v>24.2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4.8099999999999996</v>
      </c>
      <c r="L54" s="200">
        <v>205.01</v>
      </c>
      <c r="M54" s="200">
        <v>27.17</v>
      </c>
      <c r="N54" s="200">
        <v>34.880000000000003</v>
      </c>
      <c r="O54" s="200">
        <v>0</v>
      </c>
      <c r="P54" s="200">
        <v>37.090000000000003</v>
      </c>
      <c r="Q54" s="200">
        <v>2.89</v>
      </c>
      <c r="R54" s="200">
        <v>5.78</v>
      </c>
      <c r="S54" s="200">
        <v>3.85</v>
      </c>
      <c r="T54" s="200">
        <v>0</v>
      </c>
      <c r="U54" s="200">
        <v>20.61</v>
      </c>
      <c r="V54" s="200">
        <v>6.12</v>
      </c>
      <c r="W54" s="200">
        <v>13.71</v>
      </c>
      <c r="X54" s="200">
        <v>29.04</v>
      </c>
      <c r="Y54" s="200">
        <v>0</v>
      </c>
      <c r="Z54">
        <v>0</v>
      </c>
      <c r="AA54" s="200">
        <v>0</v>
      </c>
      <c r="AB54" s="200">
        <v>8.1999999999999993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37.380000000000003</v>
      </c>
      <c r="AQ54" s="200">
        <v>7.7</v>
      </c>
      <c r="AR54" s="200">
        <v>24.2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4.9800000000000004</v>
      </c>
      <c r="L55" s="200">
        <v>205.01</v>
      </c>
      <c r="M55" s="200">
        <v>27.17</v>
      </c>
      <c r="N55" s="200">
        <v>34.880000000000003</v>
      </c>
      <c r="O55" s="200">
        <v>0</v>
      </c>
      <c r="P55" s="200">
        <v>37.090000000000003</v>
      </c>
      <c r="Q55" s="200">
        <v>2.89</v>
      </c>
      <c r="R55" s="200">
        <v>5.78</v>
      </c>
      <c r="S55" s="200">
        <v>3.85</v>
      </c>
      <c r="T55" s="200">
        <v>0</v>
      </c>
      <c r="U55" s="200">
        <v>20.61</v>
      </c>
      <c r="V55" s="200">
        <v>6.12</v>
      </c>
      <c r="W55" s="200">
        <v>13.71</v>
      </c>
      <c r="X55" s="200">
        <v>29.04</v>
      </c>
      <c r="Y55" s="200">
        <v>0</v>
      </c>
      <c r="Z55">
        <v>0</v>
      </c>
      <c r="AA55" s="200">
        <v>0</v>
      </c>
      <c r="AB55" s="200">
        <v>8.1999999999999993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54.46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19.25</v>
      </c>
      <c r="AQ55" s="200">
        <v>7.7</v>
      </c>
      <c r="AR55" s="200">
        <v>24.2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4.8099999999999996</v>
      </c>
      <c r="L56" s="200">
        <v>205.02</v>
      </c>
      <c r="M56" s="200">
        <v>27.17</v>
      </c>
      <c r="N56" s="200">
        <v>34.880000000000003</v>
      </c>
      <c r="O56" s="200">
        <v>0</v>
      </c>
      <c r="P56" s="200">
        <v>37.090000000000003</v>
      </c>
      <c r="Q56" s="200">
        <v>2.89</v>
      </c>
      <c r="R56" s="200">
        <v>5.78</v>
      </c>
      <c r="S56" s="200">
        <v>3.85</v>
      </c>
      <c r="T56" s="200">
        <v>0</v>
      </c>
      <c r="U56" s="200">
        <v>20.61</v>
      </c>
      <c r="V56" s="200">
        <v>6.12</v>
      </c>
      <c r="W56" s="200">
        <v>13.71</v>
      </c>
      <c r="X56" s="200">
        <v>29.04</v>
      </c>
      <c r="Y56" s="200">
        <v>0</v>
      </c>
      <c r="Z56">
        <v>0</v>
      </c>
      <c r="AA56" s="200">
        <v>0</v>
      </c>
      <c r="AB56" s="200">
        <v>8.1999999999999993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54.46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19.25</v>
      </c>
      <c r="AQ56" s="200">
        <v>12.13</v>
      </c>
      <c r="AR56" s="200">
        <v>24.2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4.8099999999999996</v>
      </c>
      <c r="L57" s="200">
        <v>205.02</v>
      </c>
      <c r="M57" s="200">
        <v>27.17</v>
      </c>
      <c r="N57" s="200">
        <v>34.880000000000003</v>
      </c>
      <c r="O57" s="200">
        <v>0</v>
      </c>
      <c r="P57" s="200">
        <v>37.090000000000003</v>
      </c>
      <c r="Q57" s="200">
        <v>2.89</v>
      </c>
      <c r="R57" s="200">
        <v>5.78</v>
      </c>
      <c r="S57" s="200">
        <v>3.85</v>
      </c>
      <c r="T57" s="200">
        <v>0</v>
      </c>
      <c r="U57" s="200">
        <v>20.61</v>
      </c>
      <c r="V57" s="200">
        <v>6.12</v>
      </c>
      <c r="W57" s="200">
        <v>13.71</v>
      </c>
      <c r="X57" s="200">
        <v>29.04</v>
      </c>
      <c r="Y57" s="200">
        <v>0</v>
      </c>
      <c r="Z57">
        <v>0</v>
      </c>
      <c r="AA57" s="200">
        <v>0</v>
      </c>
      <c r="AB57" s="200">
        <v>8.1999999999999993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54.46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19.25</v>
      </c>
      <c r="AQ57" s="200">
        <v>7.7</v>
      </c>
      <c r="AR57" s="200">
        <v>24.2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4.8099999999999996</v>
      </c>
      <c r="L58" s="200">
        <v>205.02</v>
      </c>
      <c r="M58" s="200">
        <v>27.17</v>
      </c>
      <c r="N58" s="200">
        <v>34.880000000000003</v>
      </c>
      <c r="O58" s="200">
        <v>0</v>
      </c>
      <c r="P58" s="200">
        <v>37.090000000000003</v>
      </c>
      <c r="Q58" s="200">
        <v>2.89</v>
      </c>
      <c r="R58" s="200">
        <v>5.77</v>
      </c>
      <c r="S58" s="200">
        <v>3.85</v>
      </c>
      <c r="T58" s="200">
        <v>0</v>
      </c>
      <c r="U58" s="200">
        <v>20.61</v>
      </c>
      <c r="V58" s="200">
        <v>6.12</v>
      </c>
      <c r="W58" s="200">
        <v>13.71</v>
      </c>
      <c r="X58" s="200">
        <v>29.04</v>
      </c>
      <c r="Y58" s="200">
        <v>0</v>
      </c>
      <c r="Z58">
        <v>0</v>
      </c>
      <c r="AA58" s="200">
        <v>0</v>
      </c>
      <c r="AB58" s="200">
        <v>8.1999999999999993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54.46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19.25</v>
      </c>
      <c r="AQ58" s="200">
        <v>7.7</v>
      </c>
      <c r="AR58" s="200">
        <v>24.2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4.8099999999999996</v>
      </c>
      <c r="L59" s="200">
        <v>205.02</v>
      </c>
      <c r="M59" s="200">
        <v>27.17</v>
      </c>
      <c r="N59" s="200">
        <v>34.880000000000003</v>
      </c>
      <c r="O59" s="200">
        <v>0</v>
      </c>
      <c r="P59" s="200">
        <v>37.090000000000003</v>
      </c>
      <c r="Q59" s="200">
        <v>2.89</v>
      </c>
      <c r="R59" s="200">
        <v>5.77</v>
      </c>
      <c r="S59" s="200">
        <v>3.85</v>
      </c>
      <c r="T59" s="200">
        <v>0</v>
      </c>
      <c r="U59" s="200">
        <v>20.61</v>
      </c>
      <c r="V59" s="200">
        <v>6.12</v>
      </c>
      <c r="W59" s="200">
        <v>13.71</v>
      </c>
      <c r="X59" s="200">
        <v>29.04</v>
      </c>
      <c r="Y59" s="200">
        <v>0</v>
      </c>
      <c r="Z59">
        <v>0</v>
      </c>
      <c r="AA59" s="200">
        <v>0</v>
      </c>
      <c r="AB59" s="200">
        <v>8.1999999999999993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54.46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19.25</v>
      </c>
      <c r="AQ59" s="200">
        <v>7.7</v>
      </c>
      <c r="AR59" s="200">
        <v>24.2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4.8099999999999996</v>
      </c>
      <c r="L60" s="200">
        <v>205.02</v>
      </c>
      <c r="M60" s="200">
        <v>27.17</v>
      </c>
      <c r="N60" s="200">
        <v>34.880000000000003</v>
      </c>
      <c r="O60" s="200">
        <v>0</v>
      </c>
      <c r="P60" s="200">
        <v>37.090000000000003</v>
      </c>
      <c r="Q60" s="200">
        <v>2.89</v>
      </c>
      <c r="R60" s="200">
        <v>5.77</v>
      </c>
      <c r="S60" s="200">
        <v>3.85</v>
      </c>
      <c r="T60" s="200">
        <v>0</v>
      </c>
      <c r="U60" s="200">
        <v>20.61</v>
      </c>
      <c r="V60" s="200">
        <v>6.12</v>
      </c>
      <c r="W60" s="200">
        <v>13.71</v>
      </c>
      <c r="X60" s="200">
        <v>29.04</v>
      </c>
      <c r="Y60" s="200">
        <v>0</v>
      </c>
      <c r="Z60">
        <v>0</v>
      </c>
      <c r="AA60" s="200">
        <v>0</v>
      </c>
      <c r="AB60" s="200">
        <v>7.88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54.46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19.25</v>
      </c>
      <c r="AQ60" s="200">
        <v>7.7</v>
      </c>
      <c r="AR60" s="200">
        <v>24.2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4.8099999999999996</v>
      </c>
      <c r="L61" s="200">
        <v>205.02</v>
      </c>
      <c r="M61" s="200">
        <v>27.17</v>
      </c>
      <c r="N61" s="200">
        <v>34.880000000000003</v>
      </c>
      <c r="O61" s="200">
        <v>0</v>
      </c>
      <c r="P61" s="200">
        <v>37.090000000000003</v>
      </c>
      <c r="Q61" s="200">
        <v>2.89</v>
      </c>
      <c r="R61" s="200">
        <v>5.77</v>
      </c>
      <c r="S61" s="200">
        <v>3.85</v>
      </c>
      <c r="T61" s="200">
        <v>0</v>
      </c>
      <c r="U61" s="200">
        <v>20.61</v>
      </c>
      <c r="V61" s="200">
        <v>6.12</v>
      </c>
      <c r="W61" s="200">
        <v>13.71</v>
      </c>
      <c r="X61" s="200">
        <v>29.04</v>
      </c>
      <c r="Y61" s="200">
        <v>0</v>
      </c>
      <c r="Z61">
        <v>0</v>
      </c>
      <c r="AA61" s="200">
        <v>0</v>
      </c>
      <c r="AB61" s="200">
        <v>7.88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54.46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19.25</v>
      </c>
      <c r="AQ61" s="200">
        <v>7.7</v>
      </c>
      <c r="AR61" s="200">
        <v>24.2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4.8099999999999996</v>
      </c>
      <c r="L62" s="200">
        <v>205.02</v>
      </c>
      <c r="M62" s="200">
        <v>27.17</v>
      </c>
      <c r="N62" s="200">
        <v>34.880000000000003</v>
      </c>
      <c r="O62" s="200">
        <v>0</v>
      </c>
      <c r="P62" s="200">
        <v>37.090000000000003</v>
      </c>
      <c r="Q62" s="200">
        <v>2.89</v>
      </c>
      <c r="R62" s="200">
        <v>5.77</v>
      </c>
      <c r="S62" s="200">
        <v>3.85</v>
      </c>
      <c r="T62" s="200">
        <v>0</v>
      </c>
      <c r="U62" s="200">
        <v>20.61</v>
      </c>
      <c r="V62" s="200">
        <v>6.12</v>
      </c>
      <c r="W62" s="200">
        <v>13.71</v>
      </c>
      <c r="X62" s="200">
        <v>29.04</v>
      </c>
      <c r="Y62" s="200">
        <v>0</v>
      </c>
      <c r="Z62">
        <v>0</v>
      </c>
      <c r="AA62" s="200">
        <v>0</v>
      </c>
      <c r="AB62" s="200">
        <v>7.88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54.46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19.25</v>
      </c>
      <c r="AQ62" s="200">
        <v>7.7</v>
      </c>
      <c r="AR62" s="200">
        <v>24.2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4.8099999999999996</v>
      </c>
      <c r="L63" s="200">
        <v>205.02</v>
      </c>
      <c r="M63" s="200">
        <v>27.17</v>
      </c>
      <c r="N63" s="200">
        <v>34.880000000000003</v>
      </c>
      <c r="O63" s="200">
        <v>0</v>
      </c>
      <c r="P63" s="200">
        <v>37.090000000000003</v>
      </c>
      <c r="Q63" s="200">
        <v>2.89</v>
      </c>
      <c r="R63" s="200">
        <v>5.78</v>
      </c>
      <c r="S63" s="200">
        <v>3.85</v>
      </c>
      <c r="T63" s="200">
        <v>0</v>
      </c>
      <c r="U63" s="200">
        <v>20.61</v>
      </c>
      <c r="V63" s="200">
        <v>6.12</v>
      </c>
      <c r="W63" s="200">
        <v>13.71</v>
      </c>
      <c r="X63" s="200">
        <v>29.04</v>
      </c>
      <c r="Y63" s="200">
        <v>0</v>
      </c>
      <c r="Z63">
        <v>0</v>
      </c>
      <c r="AA63" s="200">
        <v>0</v>
      </c>
      <c r="AB63" s="200">
        <v>7.88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54.46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19.25</v>
      </c>
      <c r="AQ63" s="200">
        <v>7.7</v>
      </c>
      <c r="AR63" s="200">
        <v>24.2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4.8099999999999996</v>
      </c>
      <c r="L64" s="200">
        <v>205.02</v>
      </c>
      <c r="M64" s="200">
        <v>27.17</v>
      </c>
      <c r="N64" s="200">
        <v>34.880000000000003</v>
      </c>
      <c r="O64" s="200">
        <v>0</v>
      </c>
      <c r="P64" s="200">
        <v>37.090000000000003</v>
      </c>
      <c r="Q64" s="200">
        <v>2.89</v>
      </c>
      <c r="R64" s="200">
        <v>5.78</v>
      </c>
      <c r="S64" s="200">
        <v>3.85</v>
      </c>
      <c r="T64" s="200">
        <v>0</v>
      </c>
      <c r="U64" s="200">
        <v>20.61</v>
      </c>
      <c r="V64" s="200">
        <v>6.12</v>
      </c>
      <c r="W64" s="200">
        <v>13.71</v>
      </c>
      <c r="X64" s="200">
        <v>29.04</v>
      </c>
      <c r="Y64" s="200">
        <v>0</v>
      </c>
      <c r="Z64">
        <v>0</v>
      </c>
      <c r="AA64" s="200">
        <v>0</v>
      </c>
      <c r="AB64" s="200">
        <v>7.88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54.46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19.25</v>
      </c>
      <c r="AQ64" s="200">
        <v>7.7</v>
      </c>
      <c r="AR64" s="200">
        <v>24.2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4.8099999999999996</v>
      </c>
      <c r="L65" s="200">
        <v>205.01</v>
      </c>
      <c r="M65" s="200">
        <v>27.17</v>
      </c>
      <c r="N65" s="200">
        <v>34.880000000000003</v>
      </c>
      <c r="O65" s="200">
        <v>0</v>
      </c>
      <c r="P65" s="200">
        <v>37.090000000000003</v>
      </c>
      <c r="Q65" s="200">
        <v>2.89</v>
      </c>
      <c r="R65" s="200">
        <v>5.78</v>
      </c>
      <c r="S65" s="200">
        <v>3.85</v>
      </c>
      <c r="T65" s="200">
        <v>0</v>
      </c>
      <c r="U65" s="200">
        <v>20.61</v>
      </c>
      <c r="V65" s="200">
        <v>6.12</v>
      </c>
      <c r="W65" s="200">
        <v>13.71</v>
      </c>
      <c r="X65" s="200">
        <v>29.04</v>
      </c>
      <c r="Y65" s="200">
        <v>0</v>
      </c>
      <c r="Z65">
        <v>0</v>
      </c>
      <c r="AA65" s="200">
        <v>0</v>
      </c>
      <c r="AB65" s="200">
        <v>7.88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54.46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19.25</v>
      </c>
      <c r="AQ65" s="200">
        <v>8.01</v>
      </c>
      <c r="AR65" s="200">
        <v>24.2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4.8099999999999996</v>
      </c>
      <c r="L66" s="200">
        <v>205.01</v>
      </c>
      <c r="M66" s="200">
        <v>27.17</v>
      </c>
      <c r="N66" s="200">
        <v>34.880000000000003</v>
      </c>
      <c r="O66" s="200">
        <v>0</v>
      </c>
      <c r="P66" s="200">
        <v>37.090000000000003</v>
      </c>
      <c r="Q66" s="200">
        <v>2.89</v>
      </c>
      <c r="R66" s="200">
        <v>5.78</v>
      </c>
      <c r="S66" s="200">
        <v>3.85</v>
      </c>
      <c r="T66" s="200">
        <v>0</v>
      </c>
      <c r="U66" s="200">
        <v>20.61</v>
      </c>
      <c r="V66" s="200">
        <v>6.12</v>
      </c>
      <c r="W66" s="200">
        <v>13.71</v>
      </c>
      <c r="X66" s="200">
        <v>29.04</v>
      </c>
      <c r="Y66" s="200">
        <v>0</v>
      </c>
      <c r="Z66">
        <v>0</v>
      </c>
      <c r="AA66" s="200">
        <v>0</v>
      </c>
      <c r="AB66" s="200">
        <v>7.88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54.46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19.25</v>
      </c>
      <c r="AQ66" s="200">
        <v>8.01</v>
      </c>
      <c r="AR66" s="200">
        <v>24.2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4.78</v>
      </c>
      <c r="L67" s="200">
        <v>205.01</v>
      </c>
      <c r="M67" s="200">
        <v>27.17</v>
      </c>
      <c r="N67" s="200">
        <v>34.880000000000003</v>
      </c>
      <c r="O67" s="200">
        <v>0</v>
      </c>
      <c r="P67" s="200">
        <v>37.090000000000003</v>
      </c>
      <c r="Q67" s="200">
        <v>2.89</v>
      </c>
      <c r="R67" s="200">
        <v>5.78</v>
      </c>
      <c r="S67" s="200">
        <v>3.85</v>
      </c>
      <c r="T67" s="200">
        <v>0</v>
      </c>
      <c r="U67" s="200">
        <v>20.61</v>
      </c>
      <c r="V67" s="200">
        <v>6.12</v>
      </c>
      <c r="W67" s="200">
        <v>13.71</v>
      </c>
      <c r="X67" s="200">
        <v>29.04</v>
      </c>
      <c r="Y67" s="200">
        <v>0</v>
      </c>
      <c r="Z67">
        <v>0</v>
      </c>
      <c r="AA67" s="200">
        <v>0</v>
      </c>
      <c r="AB67" s="200">
        <v>7.88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54.46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19.25</v>
      </c>
      <c r="AQ67" s="200">
        <v>7.7</v>
      </c>
      <c r="AR67" s="200">
        <v>24.2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4.8099999999999996</v>
      </c>
      <c r="L68" s="200">
        <v>256.02999999999997</v>
      </c>
      <c r="M68" s="200">
        <v>27.17</v>
      </c>
      <c r="N68" s="200">
        <v>34.880000000000003</v>
      </c>
      <c r="O68" s="200">
        <v>0</v>
      </c>
      <c r="P68" s="200">
        <v>37.090000000000003</v>
      </c>
      <c r="Q68" s="200">
        <v>2.89</v>
      </c>
      <c r="R68" s="200">
        <v>5.78</v>
      </c>
      <c r="S68" s="200">
        <v>3.85</v>
      </c>
      <c r="T68" s="200">
        <v>0</v>
      </c>
      <c r="U68" s="200">
        <v>20.61</v>
      </c>
      <c r="V68" s="200">
        <v>6.12</v>
      </c>
      <c r="W68" s="200">
        <v>13.71</v>
      </c>
      <c r="X68" s="200">
        <v>29.04</v>
      </c>
      <c r="Y68" s="200">
        <v>0</v>
      </c>
      <c r="Z68">
        <v>0</v>
      </c>
      <c r="AA68" s="200">
        <v>0</v>
      </c>
      <c r="AB68" s="200">
        <v>7.88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54.46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19.25</v>
      </c>
      <c r="AQ68" s="200">
        <v>7.7</v>
      </c>
      <c r="AR68" s="200">
        <v>23.6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4.8099999999999996</v>
      </c>
      <c r="L69" s="200">
        <v>288.07</v>
      </c>
      <c r="M69" s="200">
        <v>27.17</v>
      </c>
      <c r="N69" s="200">
        <v>34.880000000000003</v>
      </c>
      <c r="O69" s="200">
        <v>0</v>
      </c>
      <c r="P69" s="200">
        <v>37.090000000000003</v>
      </c>
      <c r="Q69" s="200">
        <v>2.89</v>
      </c>
      <c r="R69" s="200">
        <v>5.78</v>
      </c>
      <c r="S69" s="200">
        <v>3.85</v>
      </c>
      <c r="T69" s="200">
        <v>0</v>
      </c>
      <c r="U69" s="200">
        <v>20.61</v>
      </c>
      <c r="V69" s="200">
        <v>6.12</v>
      </c>
      <c r="W69" s="200">
        <v>13.71</v>
      </c>
      <c r="X69" s="200">
        <v>29.04</v>
      </c>
      <c r="Y69" s="200">
        <v>0</v>
      </c>
      <c r="Z69">
        <v>0</v>
      </c>
      <c r="AA69" s="200">
        <v>0</v>
      </c>
      <c r="AB69" s="200">
        <v>7.88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54.46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19.25</v>
      </c>
      <c r="AQ69" s="200">
        <v>7.7</v>
      </c>
      <c r="AR69" s="200">
        <v>18.170000000000002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4.8099999999999996</v>
      </c>
      <c r="L70" s="200">
        <v>360.94</v>
      </c>
      <c r="M70" s="200">
        <v>27.17</v>
      </c>
      <c r="N70" s="200">
        <v>34.880000000000003</v>
      </c>
      <c r="O70" s="200">
        <v>0</v>
      </c>
      <c r="P70" s="200">
        <v>37.090000000000003</v>
      </c>
      <c r="Q70" s="200">
        <v>3.12</v>
      </c>
      <c r="R70" s="200">
        <v>12.48</v>
      </c>
      <c r="S70" s="200">
        <v>7.8</v>
      </c>
      <c r="T70" s="200">
        <v>0</v>
      </c>
      <c r="U70" s="200">
        <v>20.61</v>
      </c>
      <c r="V70" s="200">
        <v>6.12</v>
      </c>
      <c r="W70" s="200">
        <v>13.71</v>
      </c>
      <c r="X70" s="200">
        <v>29.04</v>
      </c>
      <c r="Y70" s="200">
        <v>0</v>
      </c>
      <c r="Z70">
        <v>0</v>
      </c>
      <c r="AA70" s="200">
        <v>0</v>
      </c>
      <c r="AB70" s="200">
        <v>7.88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54.46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37.380000000000003</v>
      </c>
      <c r="AQ70" s="200">
        <v>26.63</v>
      </c>
      <c r="AR70" s="200">
        <v>8.6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4.8099999999999996</v>
      </c>
      <c r="L71" s="200">
        <v>371.21</v>
      </c>
      <c r="M71" s="200">
        <v>27.17</v>
      </c>
      <c r="N71" s="200">
        <v>34.880000000000003</v>
      </c>
      <c r="O71" s="200">
        <v>0</v>
      </c>
      <c r="P71" s="200">
        <v>37.090000000000003</v>
      </c>
      <c r="Q71" s="200">
        <v>3.12</v>
      </c>
      <c r="R71" s="200">
        <v>12.52</v>
      </c>
      <c r="S71" s="200">
        <v>7.8</v>
      </c>
      <c r="T71" s="200">
        <v>0</v>
      </c>
      <c r="U71" s="200">
        <v>20.61</v>
      </c>
      <c r="V71" s="200">
        <v>6.12</v>
      </c>
      <c r="W71" s="200">
        <v>13.71</v>
      </c>
      <c r="X71" s="200">
        <v>29.04</v>
      </c>
      <c r="Y71" s="200">
        <v>0</v>
      </c>
      <c r="Z71">
        <v>0</v>
      </c>
      <c r="AA71" s="200">
        <v>0</v>
      </c>
      <c r="AB71" s="200">
        <v>7.88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37.380000000000003</v>
      </c>
      <c r="AQ71" s="200">
        <v>26.63</v>
      </c>
      <c r="AR71" s="200">
        <v>3.82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8.9499999999999993</v>
      </c>
      <c r="L72" s="200">
        <v>371.21</v>
      </c>
      <c r="M72" s="200">
        <v>27.17</v>
      </c>
      <c r="N72" s="200">
        <v>34.880000000000003</v>
      </c>
      <c r="O72" s="200">
        <v>0</v>
      </c>
      <c r="P72" s="200">
        <v>37.090000000000003</v>
      </c>
      <c r="Q72" s="200">
        <v>3.12</v>
      </c>
      <c r="R72" s="200">
        <v>12.52</v>
      </c>
      <c r="S72" s="200">
        <v>7.8</v>
      </c>
      <c r="T72" s="200">
        <v>0</v>
      </c>
      <c r="U72" s="200">
        <v>20.61</v>
      </c>
      <c r="V72" s="200">
        <v>6.12</v>
      </c>
      <c r="W72" s="200">
        <v>13.71</v>
      </c>
      <c r="X72" s="200">
        <v>29.04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37.380000000000003</v>
      </c>
      <c r="AQ72" s="200">
        <v>26.63</v>
      </c>
      <c r="AR72" s="200">
        <v>0.51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8.9499999999999993</v>
      </c>
      <c r="L73" s="200">
        <v>371.21</v>
      </c>
      <c r="M73" s="200">
        <v>27.17</v>
      </c>
      <c r="N73" s="200">
        <v>34.880000000000003</v>
      </c>
      <c r="O73" s="200">
        <v>0</v>
      </c>
      <c r="P73" s="200">
        <v>37.090000000000003</v>
      </c>
      <c r="Q73" s="200">
        <v>3.12</v>
      </c>
      <c r="R73" s="200">
        <v>12.52</v>
      </c>
      <c r="S73" s="200">
        <v>7.8</v>
      </c>
      <c r="T73" s="200">
        <v>0</v>
      </c>
      <c r="U73" s="200">
        <v>20.61</v>
      </c>
      <c r="V73" s="200">
        <v>6.12</v>
      </c>
      <c r="W73" s="200">
        <v>13.71</v>
      </c>
      <c r="X73" s="200">
        <v>29.04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37.380000000000003</v>
      </c>
      <c r="AQ73" s="200">
        <v>26.63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8.9499999999999993</v>
      </c>
      <c r="L74" s="200">
        <v>371.21</v>
      </c>
      <c r="M74" s="200">
        <v>27.17</v>
      </c>
      <c r="N74" s="200">
        <v>34.880000000000003</v>
      </c>
      <c r="O74" s="200">
        <v>0</v>
      </c>
      <c r="P74" s="200">
        <v>37.090000000000003</v>
      </c>
      <c r="Q74" s="200">
        <v>3.12</v>
      </c>
      <c r="R74" s="200">
        <v>12.52</v>
      </c>
      <c r="S74" s="200">
        <v>7.8</v>
      </c>
      <c r="T74" s="200">
        <v>0</v>
      </c>
      <c r="U74" s="200">
        <v>20.61</v>
      </c>
      <c r="V74" s="200">
        <v>6.12</v>
      </c>
      <c r="W74" s="200">
        <v>13.71</v>
      </c>
      <c r="X74" s="200">
        <v>29.04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37.380000000000003</v>
      </c>
      <c r="AQ74" s="200">
        <v>26.63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8.9499999999999993</v>
      </c>
      <c r="L75" s="200">
        <v>371.21</v>
      </c>
      <c r="M75" s="200">
        <v>27.17</v>
      </c>
      <c r="N75" s="200">
        <v>34.880000000000003</v>
      </c>
      <c r="O75" s="200">
        <v>0</v>
      </c>
      <c r="P75" s="200">
        <v>37.090000000000003</v>
      </c>
      <c r="Q75" s="200">
        <v>3.12</v>
      </c>
      <c r="R75" s="200">
        <v>12.52</v>
      </c>
      <c r="S75" s="200">
        <v>7.8</v>
      </c>
      <c r="T75" s="200">
        <v>0</v>
      </c>
      <c r="U75" s="200">
        <v>20.61</v>
      </c>
      <c r="V75" s="200">
        <v>6.12</v>
      </c>
      <c r="W75" s="200">
        <v>13.71</v>
      </c>
      <c r="X75" s="200">
        <v>29.04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37.380000000000003</v>
      </c>
      <c r="AQ75" s="200">
        <v>26.63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8.9499999999999993</v>
      </c>
      <c r="L76" s="200">
        <v>371.21</v>
      </c>
      <c r="M76" s="200">
        <v>27.17</v>
      </c>
      <c r="N76" s="200">
        <v>34.880000000000003</v>
      </c>
      <c r="O76" s="200">
        <v>0</v>
      </c>
      <c r="P76" s="200">
        <v>37.090000000000003</v>
      </c>
      <c r="Q76" s="200">
        <v>3.12</v>
      </c>
      <c r="R76" s="200">
        <v>12.52</v>
      </c>
      <c r="S76" s="200">
        <v>7.8</v>
      </c>
      <c r="T76" s="200">
        <v>0</v>
      </c>
      <c r="U76" s="200">
        <v>20.61</v>
      </c>
      <c r="V76" s="200">
        <v>6.12</v>
      </c>
      <c r="W76" s="200">
        <v>13.71</v>
      </c>
      <c r="X76" s="200">
        <v>29.04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37.380000000000003</v>
      </c>
      <c r="AQ76" s="200">
        <v>26.63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8.9499999999999993</v>
      </c>
      <c r="L77" s="200">
        <v>371.21</v>
      </c>
      <c r="M77" s="200">
        <v>27.17</v>
      </c>
      <c r="N77" s="200">
        <v>34.880000000000003</v>
      </c>
      <c r="O77" s="200">
        <v>0</v>
      </c>
      <c r="P77" s="200">
        <v>37.090000000000003</v>
      </c>
      <c r="Q77" s="200">
        <v>3.12</v>
      </c>
      <c r="R77" s="200">
        <v>12.52</v>
      </c>
      <c r="S77" s="200">
        <v>7.8</v>
      </c>
      <c r="T77" s="200">
        <v>0</v>
      </c>
      <c r="U77" s="200">
        <v>21.27</v>
      </c>
      <c r="V77" s="200">
        <v>6.12</v>
      </c>
      <c r="W77" s="200">
        <v>13.71</v>
      </c>
      <c r="X77" s="200">
        <v>29.04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37.380000000000003</v>
      </c>
      <c r="AQ77" s="200">
        <v>26.63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8.9499999999999993</v>
      </c>
      <c r="L78" s="200">
        <v>371.21</v>
      </c>
      <c r="M78" s="200">
        <v>27.17</v>
      </c>
      <c r="N78" s="200">
        <v>34.880000000000003</v>
      </c>
      <c r="O78" s="200">
        <v>0</v>
      </c>
      <c r="P78" s="200">
        <v>37.090000000000003</v>
      </c>
      <c r="Q78" s="200">
        <v>3.12</v>
      </c>
      <c r="R78" s="200">
        <v>12.52</v>
      </c>
      <c r="S78" s="200">
        <v>7.8</v>
      </c>
      <c r="T78" s="200">
        <v>0</v>
      </c>
      <c r="U78" s="200">
        <v>22.19</v>
      </c>
      <c r="V78" s="200">
        <v>6.12</v>
      </c>
      <c r="W78" s="200">
        <v>13.71</v>
      </c>
      <c r="X78" s="200">
        <v>29.04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37.380000000000003</v>
      </c>
      <c r="AQ78" s="200">
        <v>26.63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8.9499999999999993</v>
      </c>
      <c r="L79" s="200">
        <v>371.21</v>
      </c>
      <c r="M79" s="200">
        <v>27.17</v>
      </c>
      <c r="N79" s="200">
        <v>34.880000000000003</v>
      </c>
      <c r="O79" s="200">
        <v>0</v>
      </c>
      <c r="P79" s="200">
        <v>37.090000000000003</v>
      </c>
      <c r="Q79" s="200">
        <v>3.12</v>
      </c>
      <c r="R79" s="200">
        <v>12.52</v>
      </c>
      <c r="S79" s="200">
        <v>7.8</v>
      </c>
      <c r="T79" s="200">
        <v>0</v>
      </c>
      <c r="U79" s="200">
        <v>22.88</v>
      </c>
      <c r="V79" s="200">
        <v>6.12</v>
      </c>
      <c r="W79" s="200">
        <v>13.71</v>
      </c>
      <c r="X79" s="200">
        <v>29.04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37.75</v>
      </c>
      <c r="AQ79" s="200">
        <v>26.63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8.9499999999999993</v>
      </c>
      <c r="L80" s="200">
        <v>371.21</v>
      </c>
      <c r="M80" s="200">
        <v>27.17</v>
      </c>
      <c r="N80" s="200">
        <v>34.880000000000003</v>
      </c>
      <c r="O80" s="200">
        <v>0</v>
      </c>
      <c r="P80" s="200">
        <v>37.090000000000003</v>
      </c>
      <c r="Q80" s="200">
        <v>3.12</v>
      </c>
      <c r="R80" s="200">
        <v>12.52</v>
      </c>
      <c r="S80" s="200">
        <v>7.8</v>
      </c>
      <c r="T80" s="200">
        <v>0</v>
      </c>
      <c r="U80" s="200">
        <v>23.21</v>
      </c>
      <c r="V80" s="200">
        <v>6.12</v>
      </c>
      <c r="W80" s="200">
        <v>13.71</v>
      </c>
      <c r="X80" s="200">
        <v>29.04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37.75</v>
      </c>
      <c r="AQ80" s="200">
        <v>26.63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8.9499999999999993</v>
      </c>
      <c r="L81" s="200">
        <v>371.21</v>
      </c>
      <c r="M81" s="200">
        <v>27.17</v>
      </c>
      <c r="N81" s="200">
        <v>34.880000000000003</v>
      </c>
      <c r="O81" s="200">
        <v>0</v>
      </c>
      <c r="P81" s="200">
        <v>37.090000000000003</v>
      </c>
      <c r="Q81" s="200">
        <v>3.12</v>
      </c>
      <c r="R81" s="200">
        <v>12.52</v>
      </c>
      <c r="S81" s="200">
        <v>7.8</v>
      </c>
      <c r="T81" s="200">
        <v>0</v>
      </c>
      <c r="U81" s="200">
        <v>23.73</v>
      </c>
      <c r="V81" s="200">
        <v>6.12</v>
      </c>
      <c r="W81" s="200">
        <v>13.71</v>
      </c>
      <c r="X81" s="200">
        <v>29.04</v>
      </c>
      <c r="Y81" s="200">
        <v>0</v>
      </c>
      <c r="Z81">
        <v>0</v>
      </c>
      <c r="AA81" s="200">
        <v>11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37.75</v>
      </c>
      <c r="AQ81" s="200">
        <v>26.63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8.9499999999999993</v>
      </c>
      <c r="L82" s="200">
        <v>371.21</v>
      </c>
      <c r="M82" s="200">
        <v>27.17</v>
      </c>
      <c r="N82" s="200">
        <v>34.880000000000003</v>
      </c>
      <c r="O82" s="200">
        <v>0</v>
      </c>
      <c r="P82" s="200">
        <v>37.090000000000003</v>
      </c>
      <c r="Q82" s="200">
        <v>3.12</v>
      </c>
      <c r="R82" s="200">
        <v>12.52</v>
      </c>
      <c r="S82" s="200">
        <v>7.8</v>
      </c>
      <c r="T82" s="200">
        <v>0</v>
      </c>
      <c r="U82" s="200">
        <v>24.2</v>
      </c>
      <c r="V82" s="200">
        <v>6.12</v>
      </c>
      <c r="W82" s="200">
        <v>13.71</v>
      </c>
      <c r="X82" s="200">
        <v>29.04</v>
      </c>
      <c r="Y82" s="200">
        <v>0</v>
      </c>
      <c r="Z82">
        <v>0</v>
      </c>
      <c r="AA82" s="200">
        <v>11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37.75</v>
      </c>
      <c r="AQ82" s="200">
        <v>26.63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8.9499999999999993</v>
      </c>
      <c r="L83" s="200">
        <v>371.21</v>
      </c>
      <c r="M83" s="200">
        <v>27.17</v>
      </c>
      <c r="N83" s="200">
        <v>34.880000000000003</v>
      </c>
      <c r="O83" s="200">
        <v>0</v>
      </c>
      <c r="P83" s="200">
        <v>37.090000000000003</v>
      </c>
      <c r="Q83" s="200">
        <v>3.12</v>
      </c>
      <c r="R83" s="200">
        <v>12.52</v>
      </c>
      <c r="S83" s="200">
        <v>7.8</v>
      </c>
      <c r="T83" s="200">
        <v>0</v>
      </c>
      <c r="U83" s="200">
        <v>24.64</v>
      </c>
      <c r="V83" s="200">
        <v>6.12</v>
      </c>
      <c r="W83" s="200">
        <v>13.71</v>
      </c>
      <c r="X83" s="200">
        <v>29.04</v>
      </c>
      <c r="Y83" s="200">
        <v>0</v>
      </c>
      <c r="Z83">
        <v>0</v>
      </c>
      <c r="AA83" s="200">
        <v>11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37.29</v>
      </c>
      <c r="AQ83" s="200">
        <v>26.63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8.9499999999999993</v>
      </c>
      <c r="L84" s="200">
        <v>371.21</v>
      </c>
      <c r="M84" s="200">
        <v>27.17</v>
      </c>
      <c r="N84" s="200">
        <v>34.880000000000003</v>
      </c>
      <c r="O84" s="200">
        <v>0</v>
      </c>
      <c r="P84" s="200">
        <v>37.090000000000003</v>
      </c>
      <c r="Q84" s="200">
        <v>3.12</v>
      </c>
      <c r="R84" s="200">
        <v>12.52</v>
      </c>
      <c r="S84" s="200">
        <v>7.8</v>
      </c>
      <c r="T84" s="200">
        <v>0</v>
      </c>
      <c r="U84" s="200">
        <v>24.73</v>
      </c>
      <c r="V84" s="200">
        <v>6.12</v>
      </c>
      <c r="W84" s="200">
        <v>13.71</v>
      </c>
      <c r="X84" s="200">
        <v>29.04</v>
      </c>
      <c r="Y84" s="200">
        <v>0</v>
      </c>
      <c r="Z84">
        <v>0</v>
      </c>
      <c r="AA84" s="200">
        <v>11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37.29</v>
      </c>
      <c r="AQ84" s="200">
        <v>26.63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8.9499999999999993</v>
      </c>
      <c r="L85" s="200">
        <v>371.21</v>
      </c>
      <c r="M85" s="200">
        <v>27.17</v>
      </c>
      <c r="N85" s="200">
        <v>34.880000000000003</v>
      </c>
      <c r="O85" s="200">
        <v>0</v>
      </c>
      <c r="P85" s="200">
        <v>37.090000000000003</v>
      </c>
      <c r="Q85" s="200">
        <v>3.12</v>
      </c>
      <c r="R85" s="200">
        <v>12.52</v>
      </c>
      <c r="S85" s="200">
        <v>7.8</v>
      </c>
      <c r="T85" s="200">
        <v>0</v>
      </c>
      <c r="U85" s="200">
        <v>24.73</v>
      </c>
      <c r="V85" s="200">
        <v>6.12</v>
      </c>
      <c r="W85" s="200">
        <v>13.71</v>
      </c>
      <c r="X85" s="200">
        <v>29.04</v>
      </c>
      <c r="Y85" s="200">
        <v>0</v>
      </c>
      <c r="Z85">
        <v>0</v>
      </c>
      <c r="AA85" s="200">
        <v>11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37.29</v>
      </c>
      <c r="AQ85" s="200">
        <v>26.63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8.9499999999999993</v>
      </c>
      <c r="L86" s="200">
        <v>371.21</v>
      </c>
      <c r="M86" s="200">
        <v>27.17</v>
      </c>
      <c r="N86" s="200">
        <v>34.880000000000003</v>
      </c>
      <c r="O86" s="200">
        <v>0</v>
      </c>
      <c r="P86" s="200">
        <v>37.090000000000003</v>
      </c>
      <c r="Q86" s="200">
        <v>3.12</v>
      </c>
      <c r="R86" s="200">
        <v>12.52</v>
      </c>
      <c r="S86" s="200">
        <v>7.8</v>
      </c>
      <c r="T86" s="200">
        <v>0</v>
      </c>
      <c r="U86" s="200">
        <v>24.73</v>
      </c>
      <c r="V86" s="200">
        <v>6.12</v>
      </c>
      <c r="W86" s="200">
        <v>13.71</v>
      </c>
      <c r="X86" s="200">
        <v>29.04</v>
      </c>
      <c r="Y86" s="200">
        <v>0</v>
      </c>
      <c r="Z86">
        <v>0</v>
      </c>
      <c r="AA86" s="200">
        <v>11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37.29</v>
      </c>
      <c r="AQ86" s="200">
        <v>26.63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8.9600000000000009</v>
      </c>
      <c r="L87" s="200">
        <v>371.21</v>
      </c>
      <c r="M87" s="200">
        <v>27.17</v>
      </c>
      <c r="N87" s="200">
        <v>34.880000000000003</v>
      </c>
      <c r="O87" s="200">
        <v>0</v>
      </c>
      <c r="P87" s="200">
        <v>37.090000000000003</v>
      </c>
      <c r="Q87" s="200">
        <v>3.12</v>
      </c>
      <c r="R87" s="200">
        <v>12.52</v>
      </c>
      <c r="S87" s="200">
        <v>7.81</v>
      </c>
      <c r="T87" s="200">
        <v>0</v>
      </c>
      <c r="U87" s="200">
        <v>24.73</v>
      </c>
      <c r="V87" s="200">
        <v>6.12</v>
      </c>
      <c r="W87" s="200">
        <v>13.71</v>
      </c>
      <c r="X87" s="200">
        <v>29.04</v>
      </c>
      <c r="Y87" s="200">
        <v>0</v>
      </c>
      <c r="Z87">
        <v>0</v>
      </c>
      <c r="AA87" s="200">
        <v>11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54.46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37.380000000000003</v>
      </c>
      <c r="AQ87" s="200">
        <v>26.63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8.9600000000000009</v>
      </c>
      <c r="L88" s="200">
        <v>356.13</v>
      </c>
      <c r="M88" s="200">
        <v>27.17</v>
      </c>
      <c r="N88" s="200">
        <v>34.880000000000003</v>
      </c>
      <c r="O88" s="200">
        <v>0</v>
      </c>
      <c r="P88" s="200">
        <v>37.090000000000003</v>
      </c>
      <c r="Q88" s="200">
        <v>3.12</v>
      </c>
      <c r="R88" s="200">
        <v>12.52</v>
      </c>
      <c r="S88" s="200">
        <v>7.8</v>
      </c>
      <c r="T88" s="200">
        <v>0</v>
      </c>
      <c r="U88" s="200">
        <v>24.73</v>
      </c>
      <c r="V88" s="200">
        <v>6.12</v>
      </c>
      <c r="W88" s="200">
        <v>13.71</v>
      </c>
      <c r="X88" s="200">
        <v>29.04</v>
      </c>
      <c r="Y88" s="200">
        <v>0</v>
      </c>
      <c r="Z88">
        <v>0</v>
      </c>
      <c r="AA88" s="200">
        <v>11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54.46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37.380000000000003</v>
      </c>
      <c r="AQ88" s="200">
        <v>26.63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8.9600000000000009</v>
      </c>
      <c r="L89" s="200">
        <v>336.88</v>
      </c>
      <c r="M89" s="200">
        <v>27.17</v>
      </c>
      <c r="N89" s="200">
        <v>34.880000000000003</v>
      </c>
      <c r="O89" s="200">
        <v>0</v>
      </c>
      <c r="P89" s="200">
        <v>37.090000000000003</v>
      </c>
      <c r="Q89" s="200">
        <v>2.89</v>
      </c>
      <c r="R89" s="200">
        <v>12.52</v>
      </c>
      <c r="S89" s="200">
        <v>7.8</v>
      </c>
      <c r="T89" s="200">
        <v>0</v>
      </c>
      <c r="U89" s="200">
        <v>24.73</v>
      </c>
      <c r="V89" s="200">
        <v>6.12</v>
      </c>
      <c r="W89" s="200">
        <v>13.71</v>
      </c>
      <c r="X89" s="200">
        <v>29.04</v>
      </c>
      <c r="Y89" s="200">
        <v>0</v>
      </c>
      <c r="Z89">
        <v>0</v>
      </c>
      <c r="AA89" s="200">
        <v>11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54.46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37.380000000000003</v>
      </c>
      <c r="AQ89" s="200">
        <v>7.7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8.9600000000000009</v>
      </c>
      <c r="L90" s="200">
        <v>371.21</v>
      </c>
      <c r="M90" s="200">
        <v>27.17</v>
      </c>
      <c r="N90" s="200">
        <v>34.880000000000003</v>
      </c>
      <c r="O90" s="200">
        <v>0</v>
      </c>
      <c r="P90" s="200">
        <v>37.090000000000003</v>
      </c>
      <c r="Q90" s="200">
        <v>3.12</v>
      </c>
      <c r="R90" s="200">
        <v>12.52</v>
      </c>
      <c r="S90" s="200">
        <v>7.8</v>
      </c>
      <c r="T90" s="200">
        <v>0</v>
      </c>
      <c r="U90" s="200">
        <v>24.73</v>
      </c>
      <c r="V90" s="200">
        <v>6.12</v>
      </c>
      <c r="W90" s="200">
        <v>13.71</v>
      </c>
      <c r="X90" s="200">
        <v>29.04</v>
      </c>
      <c r="Y90" s="200">
        <v>0</v>
      </c>
      <c r="Z90">
        <v>0</v>
      </c>
      <c r="AA90" s="200">
        <v>11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69.61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37.380000000000003</v>
      </c>
      <c r="AQ90" s="200">
        <v>26.63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8.9600000000000009</v>
      </c>
      <c r="L91" s="200">
        <v>330</v>
      </c>
      <c r="M91" s="200">
        <v>27.17</v>
      </c>
      <c r="N91" s="200">
        <v>34.880000000000003</v>
      </c>
      <c r="O91" s="200">
        <v>0</v>
      </c>
      <c r="P91" s="200">
        <v>37.090000000000003</v>
      </c>
      <c r="Q91" s="200">
        <v>3.12</v>
      </c>
      <c r="R91" s="200">
        <v>12.52</v>
      </c>
      <c r="S91" s="200">
        <v>7.8</v>
      </c>
      <c r="T91" s="200">
        <v>0</v>
      </c>
      <c r="U91" s="200">
        <v>24.73</v>
      </c>
      <c r="V91" s="200">
        <v>6.12</v>
      </c>
      <c r="W91" s="200">
        <v>13.71</v>
      </c>
      <c r="X91" s="200">
        <v>29.04</v>
      </c>
      <c r="Y91" s="200">
        <v>0</v>
      </c>
      <c r="Z91">
        <v>0</v>
      </c>
      <c r="AA91" s="200">
        <v>11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54.46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37.380000000000003</v>
      </c>
      <c r="AQ91" s="200">
        <v>7.7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8.9600000000000009</v>
      </c>
      <c r="L92" s="200">
        <v>268.8</v>
      </c>
      <c r="M92" s="200">
        <v>27.17</v>
      </c>
      <c r="N92" s="200">
        <v>34.880000000000003</v>
      </c>
      <c r="O92" s="200">
        <v>0</v>
      </c>
      <c r="P92" s="200">
        <v>37.090000000000003</v>
      </c>
      <c r="Q92" s="200">
        <v>3.12</v>
      </c>
      <c r="R92" s="200">
        <v>12.52</v>
      </c>
      <c r="S92" s="200">
        <v>7.8</v>
      </c>
      <c r="T92" s="200">
        <v>0</v>
      </c>
      <c r="U92" s="200">
        <v>24.73</v>
      </c>
      <c r="V92" s="200">
        <v>6.12</v>
      </c>
      <c r="W92" s="200">
        <v>13.71</v>
      </c>
      <c r="X92" s="200">
        <v>29.04</v>
      </c>
      <c r="Y92" s="200">
        <v>0</v>
      </c>
      <c r="Z92">
        <v>0</v>
      </c>
      <c r="AA92" s="200">
        <v>11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54.46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37.380000000000003</v>
      </c>
      <c r="AQ92" s="200">
        <v>7.7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8.9600000000000009</v>
      </c>
      <c r="L93" s="200">
        <v>205.01</v>
      </c>
      <c r="M93" s="200">
        <v>27.17</v>
      </c>
      <c r="N93" s="200">
        <v>34.880000000000003</v>
      </c>
      <c r="O93" s="200">
        <v>0</v>
      </c>
      <c r="P93" s="200">
        <v>37.090000000000003</v>
      </c>
      <c r="Q93" s="200">
        <v>3.12</v>
      </c>
      <c r="R93" s="200">
        <v>12.52</v>
      </c>
      <c r="S93" s="200">
        <v>7.8</v>
      </c>
      <c r="T93" s="200">
        <v>0</v>
      </c>
      <c r="U93" s="200">
        <v>24.73</v>
      </c>
      <c r="V93" s="200">
        <v>6.12</v>
      </c>
      <c r="W93" s="200">
        <v>13.71</v>
      </c>
      <c r="X93" s="200">
        <v>29.04</v>
      </c>
      <c r="Y93" s="200">
        <v>0</v>
      </c>
      <c r="Z93">
        <v>0</v>
      </c>
      <c r="AA93" s="200">
        <v>11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54.46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37.380000000000003</v>
      </c>
      <c r="AQ93" s="200">
        <v>26.63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8.9600000000000009</v>
      </c>
      <c r="L94" s="200">
        <v>205.01</v>
      </c>
      <c r="M94" s="200">
        <v>27.17</v>
      </c>
      <c r="N94" s="200">
        <v>34.880000000000003</v>
      </c>
      <c r="O94" s="200">
        <v>0</v>
      </c>
      <c r="P94" s="200">
        <v>37.090000000000003</v>
      </c>
      <c r="Q94" s="200">
        <v>3.12</v>
      </c>
      <c r="R94" s="200">
        <v>12.52</v>
      </c>
      <c r="S94" s="200">
        <v>7.8</v>
      </c>
      <c r="T94" s="200">
        <v>0</v>
      </c>
      <c r="U94" s="200">
        <v>24.73</v>
      </c>
      <c r="V94" s="200">
        <v>6.12</v>
      </c>
      <c r="W94" s="200">
        <v>13.71</v>
      </c>
      <c r="X94" s="200">
        <v>29.04</v>
      </c>
      <c r="Y94" s="200">
        <v>0</v>
      </c>
      <c r="Z94">
        <v>0</v>
      </c>
      <c r="AA94" s="200">
        <v>11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54.46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37.380000000000003</v>
      </c>
      <c r="AQ94" s="200">
        <v>7.7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9.23</v>
      </c>
      <c r="L95" s="200">
        <v>205.01</v>
      </c>
      <c r="M95" s="200">
        <v>27.17</v>
      </c>
      <c r="N95" s="200">
        <v>34.880000000000003</v>
      </c>
      <c r="O95" s="200">
        <v>0</v>
      </c>
      <c r="P95" s="200">
        <v>37.090000000000003</v>
      </c>
      <c r="Q95" s="200">
        <v>3.12</v>
      </c>
      <c r="R95" s="200">
        <v>12.52</v>
      </c>
      <c r="S95" s="200">
        <v>7.8</v>
      </c>
      <c r="T95" s="200">
        <v>0</v>
      </c>
      <c r="U95" s="200">
        <v>25.7</v>
      </c>
      <c r="V95" s="200">
        <v>6.12</v>
      </c>
      <c r="W95" s="200">
        <v>13.72</v>
      </c>
      <c r="X95" s="200">
        <v>29.04</v>
      </c>
      <c r="Y95" s="200">
        <v>0</v>
      </c>
      <c r="Z95">
        <v>0</v>
      </c>
      <c r="AA95" s="200">
        <v>11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54.46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37.380000000000003</v>
      </c>
      <c r="AQ95" s="200">
        <v>7.7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8.9600000000000009</v>
      </c>
      <c r="L96" s="200">
        <v>205.01</v>
      </c>
      <c r="M96" s="200">
        <v>27.17</v>
      </c>
      <c r="N96" s="200">
        <v>34.880000000000003</v>
      </c>
      <c r="O96" s="200">
        <v>0</v>
      </c>
      <c r="P96" s="200">
        <v>37.090000000000003</v>
      </c>
      <c r="Q96" s="200">
        <v>3.12</v>
      </c>
      <c r="R96" s="200">
        <v>12.52</v>
      </c>
      <c r="S96" s="200">
        <v>7.8</v>
      </c>
      <c r="T96" s="200">
        <v>0</v>
      </c>
      <c r="U96" s="200">
        <v>25.7</v>
      </c>
      <c r="V96" s="200">
        <v>6.12</v>
      </c>
      <c r="W96" s="200">
        <v>13.71</v>
      </c>
      <c r="X96" s="200">
        <v>29.04</v>
      </c>
      <c r="Y96" s="200">
        <v>0</v>
      </c>
      <c r="Z96">
        <v>0</v>
      </c>
      <c r="AA96" s="200">
        <v>11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54.46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37.380000000000003</v>
      </c>
      <c r="AQ96" s="200">
        <v>26.63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8.9600000000000009</v>
      </c>
      <c r="L97" s="200">
        <v>205.02</v>
      </c>
      <c r="M97" s="200">
        <v>27.17</v>
      </c>
      <c r="N97" s="200">
        <v>34.880000000000003</v>
      </c>
      <c r="O97" s="200">
        <v>0</v>
      </c>
      <c r="P97" s="200">
        <v>37.090000000000003</v>
      </c>
      <c r="Q97" s="200">
        <v>3.12</v>
      </c>
      <c r="R97" s="200">
        <v>12.52</v>
      </c>
      <c r="S97" s="200">
        <v>7.79</v>
      </c>
      <c r="T97" s="200">
        <v>0</v>
      </c>
      <c r="U97" s="200">
        <v>25.7</v>
      </c>
      <c r="V97" s="200">
        <v>6.12</v>
      </c>
      <c r="W97" s="200">
        <v>13.71</v>
      </c>
      <c r="X97" s="200">
        <v>29.04</v>
      </c>
      <c r="Y97" s="200">
        <v>0</v>
      </c>
      <c r="Z97">
        <v>0</v>
      </c>
      <c r="AA97" s="200">
        <v>11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56.99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37.380000000000003</v>
      </c>
      <c r="AQ97" s="200">
        <v>26.63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8.9600000000000009</v>
      </c>
      <c r="L98" s="200">
        <v>205.02</v>
      </c>
      <c r="M98" s="200">
        <v>27.17</v>
      </c>
      <c r="N98" s="200">
        <v>34.880000000000003</v>
      </c>
      <c r="O98" s="200">
        <v>0</v>
      </c>
      <c r="P98" s="200">
        <v>37.090000000000003</v>
      </c>
      <c r="Q98" s="200">
        <v>3.12</v>
      </c>
      <c r="R98" s="200">
        <v>12.52</v>
      </c>
      <c r="S98" s="200">
        <v>7.79</v>
      </c>
      <c r="T98" s="200">
        <v>0</v>
      </c>
      <c r="U98" s="200">
        <v>25.7</v>
      </c>
      <c r="V98" s="200">
        <v>6.12</v>
      </c>
      <c r="W98" s="200">
        <v>13.71</v>
      </c>
      <c r="X98" s="200">
        <v>29.04</v>
      </c>
      <c r="Y98" s="200">
        <v>0</v>
      </c>
      <c r="Z98">
        <v>0</v>
      </c>
      <c r="AA98" s="200">
        <v>11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56.99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37.380000000000003</v>
      </c>
      <c r="AQ98" s="200">
        <v>26.63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0.16233000000000009</v>
      </c>
      <c r="L99">
        <f t="shared" si="0"/>
        <v>6.8338124999999907</v>
      </c>
      <c r="M99">
        <f t="shared" si="0"/>
        <v>0.65205750000000096</v>
      </c>
      <c r="N99">
        <f t="shared" si="0"/>
        <v>0.83712000000000186</v>
      </c>
      <c r="O99">
        <f t="shared" si="0"/>
        <v>0</v>
      </c>
      <c r="P99">
        <f t="shared" si="0"/>
        <v>0.89015750000000105</v>
      </c>
      <c r="Q99">
        <f t="shared" si="0"/>
        <v>7.285999999999998E-2</v>
      </c>
      <c r="R99">
        <f t="shared" si="0"/>
        <v>0.25653249999999966</v>
      </c>
      <c r="S99">
        <f t="shared" si="0"/>
        <v>0.15509500000000007</v>
      </c>
      <c r="T99">
        <f t="shared" si="0"/>
        <v>0</v>
      </c>
      <c r="U99">
        <f t="shared" si="0"/>
        <v>0.51552249999999966</v>
      </c>
      <c r="V99">
        <f t="shared" si="0"/>
        <v>0.14118500000000006</v>
      </c>
      <c r="W99">
        <f t="shared" si="0"/>
        <v>0.31219250000000037</v>
      </c>
      <c r="X99">
        <f t="shared" si="0"/>
        <v>0.68050499999999936</v>
      </c>
      <c r="Y99">
        <f t="shared" si="0"/>
        <v>0</v>
      </c>
      <c r="Z99">
        <f t="shared" si="0"/>
        <v>0</v>
      </c>
      <c r="AA99">
        <f t="shared" si="0"/>
        <v>9.6250000000000002E-2</v>
      </c>
      <c r="AB99">
        <f t="shared" si="0"/>
        <v>0.12408999999999991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1.4472699999999992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2.6759999999999996E-2</v>
      </c>
      <c r="AO99">
        <f t="shared" si="0"/>
        <v>0</v>
      </c>
      <c r="AP99">
        <f t="shared" si="0"/>
        <v>1.122832500000001</v>
      </c>
      <c r="AQ99">
        <f t="shared" si="0"/>
        <v>0.46541000000000082</v>
      </c>
      <c r="AR99">
        <f t="shared" si="0"/>
        <v>0.21673250000000011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12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12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12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12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12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12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12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</v>
      </c>
      <c r="AJ10" s="200">
        <v>0</v>
      </c>
      <c r="AK10" s="200">
        <v>0</v>
      </c>
      <c r="AL10" s="200">
        <v>0</v>
      </c>
      <c r="AM10" s="200">
        <v>12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1.49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</v>
      </c>
      <c r="AJ11" s="200">
        <v>0</v>
      </c>
      <c r="AK11" s="200">
        <v>0</v>
      </c>
      <c r="AL11" s="200">
        <v>0</v>
      </c>
      <c r="AM11" s="200">
        <v>12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1.49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</v>
      </c>
      <c r="AJ12" s="200">
        <v>0</v>
      </c>
      <c r="AK12" s="200">
        <v>0</v>
      </c>
      <c r="AL12" s="200">
        <v>0</v>
      </c>
      <c r="AM12" s="200">
        <v>12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1.49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</v>
      </c>
      <c r="AJ13" s="200">
        <v>0</v>
      </c>
      <c r="AK13" s="200">
        <v>0</v>
      </c>
      <c r="AL13" s="200">
        <v>0</v>
      </c>
      <c r="AM13" s="200">
        <v>12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1.49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</v>
      </c>
      <c r="AJ14" s="200">
        <v>0</v>
      </c>
      <c r="AK14" s="200">
        <v>0</v>
      </c>
      <c r="AL14" s="200">
        <v>0</v>
      </c>
      <c r="AM14" s="200">
        <v>12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1.49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</v>
      </c>
      <c r="AJ15" s="200">
        <v>0</v>
      </c>
      <c r="AK15" s="200">
        <v>0</v>
      </c>
      <c r="AL15" s="200">
        <v>0</v>
      </c>
      <c r="AM15" s="200">
        <v>12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1.49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</v>
      </c>
      <c r="AJ16" s="200">
        <v>0</v>
      </c>
      <c r="AK16" s="200">
        <v>0</v>
      </c>
      <c r="AL16" s="200">
        <v>0</v>
      </c>
      <c r="AM16" s="200">
        <v>12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1.49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</v>
      </c>
      <c r="AJ17" s="200">
        <v>0</v>
      </c>
      <c r="AK17" s="200">
        <v>0</v>
      </c>
      <c r="AL17" s="200">
        <v>0</v>
      </c>
      <c r="AM17" s="200">
        <v>12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1.49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</v>
      </c>
      <c r="AJ18" s="200">
        <v>0</v>
      </c>
      <c r="AK18" s="200">
        <v>0</v>
      </c>
      <c r="AL18" s="200">
        <v>0</v>
      </c>
      <c r="AM18" s="200">
        <v>12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1.49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</v>
      </c>
      <c r="AJ19" s="200">
        <v>0</v>
      </c>
      <c r="AK19" s="200">
        <v>0</v>
      </c>
      <c r="AL19" s="200">
        <v>0</v>
      </c>
      <c r="AM19" s="200">
        <v>12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1.49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</v>
      </c>
      <c r="AJ20" s="200">
        <v>0</v>
      </c>
      <c r="AK20" s="200">
        <v>0</v>
      </c>
      <c r="AL20" s="200">
        <v>0</v>
      </c>
      <c r="AM20" s="200">
        <v>12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1.49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</v>
      </c>
      <c r="AJ21" s="200">
        <v>0</v>
      </c>
      <c r="AK21" s="200">
        <v>0</v>
      </c>
      <c r="AL21" s="200">
        <v>0</v>
      </c>
      <c r="AM21" s="200">
        <v>12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1.49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</v>
      </c>
      <c r="AJ22" s="200">
        <v>0</v>
      </c>
      <c r="AK22" s="200">
        <v>0</v>
      </c>
      <c r="AL22" s="200">
        <v>0</v>
      </c>
      <c r="AM22" s="200">
        <v>12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1.49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12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1.49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12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1.49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12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1.49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12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1.49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15</v>
      </c>
      <c r="AN27" s="200">
        <v>2.74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1.49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18.510000000000002</v>
      </c>
      <c r="AN28" s="200">
        <v>2.74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1.49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10</v>
      </c>
      <c r="AN29" s="200">
        <v>2.74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1.49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14</v>
      </c>
      <c r="AN30" s="200">
        <v>2.74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1.49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26</v>
      </c>
      <c r="AN31" s="200">
        <v>2.74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1.49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27</v>
      </c>
      <c r="AN32" s="200">
        <v>2.74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1.49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27</v>
      </c>
      <c r="AN33" s="200">
        <v>2.74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1.49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27</v>
      </c>
      <c r="AN34" s="200">
        <v>2.74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1.49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27</v>
      </c>
      <c r="AN35" s="200">
        <v>2.74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1.49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27</v>
      </c>
      <c r="AN36" s="200">
        <v>2.74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1.49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27</v>
      </c>
      <c r="AN37" s="200">
        <v>2.74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1.49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27</v>
      </c>
      <c r="AN38" s="200">
        <v>2.74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1.49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24.27</v>
      </c>
      <c r="AN39" s="200">
        <v>2.74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1.49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22.7</v>
      </c>
      <c r="AN40" s="200">
        <v>2.74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1.49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14.46</v>
      </c>
      <c r="AN41" s="200">
        <v>2.74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1.49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10.18</v>
      </c>
      <c r="AN42" s="200">
        <v>2.74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1.49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9.94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1.49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10.02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1.49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12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1.49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12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1.49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12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1.49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12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1.49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12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1.49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12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1.49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12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1.49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12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1.49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12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1.49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12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1.49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10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1.49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10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1.49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</v>
      </c>
      <c r="AJ57" s="200">
        <v>0</v>
      </c>
      <c r="AK57" s="200">
        <v>0</v>
      </c>
      <c r="AL57" s="200">
        <v>0</v>
      </c>
      <c r="AM57" s="200">
        <v>10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1.49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</v>
      </c>
      <c r="AJ58" s="200">
        <v>0</v>
      </c>
      <c r="AK58" s="200">
        <v>0</v>
      </c>
      <c r="AL58" s="200">
        <v>0</v>
      </c>
      <c r="AM58" s="200">
        <v>10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1.49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</v>
      </c>
      <c r="AJ59" s="200">
        <v>0</v>
      </c>
      <c r="AK59" s="200">
        <v>0</v>
      </c>
      <c r="AL59" s="200">
        <v>0</v>
      </c>
      <c r="AM59" s="200">
        <v>10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1.49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</v>
      </c>
      <c r="AJ60" s="200">
        <v>0</v>
      </c>
      <c r="AK60" s="200">
        <v>0</v>
      </c>
      <c r="AL60" s="200">
        <v>0</v>
      </c>
      <c r="AM60" s="200">
        <v>10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1.49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</v>
      </c>
      <c r="AJ61" s="200">
        <v>0</v>
      </c>
      <c r="AK61" s="200">
        <v>0</v>
      </c>
      <c r="AL61" s="200">
        <v>0</v>
      </c>
      <c r="AM61" s="200">
        <v>10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1.49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</v>
      </c>
      <c r="AJ62" s="200">
        <v>0</v>
      </c>
      <c r="AK62" s="200">
        <v>0</v>
      </c>
      <c r="AL62" s="200">
        <v>0</v>
      </c>
      <c r="AM62" s="200">
        <v>10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1.49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</v>
      </c>
      <c r="AJ63" s="200">
        <v>0</v>
      </c>
      <c r="AK63" s="200">
        <v>0</v>
      </c>
      <c r="AL63" s="200">
        <v>0</v>
      </c>
      <c r="AM63" s="200">
        <v>10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1.49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</v>
      </c>
      <c r="AJ64" s="200">
        <v>0</v>
      </c>
      <c r="AK64" s="200">
        <v>0</v>
      </c>
      <c r="AL64" s="200">
        <v>0</v>
      </c>
      <c r="AM64" s="200">
        <v>10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1.49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</v>
      </c>
      <c r="AJ65" s="200">
        <v>0</v>
      </c>
      <c r="AK65" s="200">
        <v>0</v>
      </c>
      <c r="AL65" s="200">
        <v>0</v>
      </c>
      <c r="AM65" s="200">
        <v>10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1.49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</v>
      </c>
      <c r="AJ66" s="200">
        <v>0</v>
      </c>
      <c r="AK66" s="200">
        <v>0</v>
      </c>
      <c r="AL66" s="200">
        <v>0</v>
      </c>
      <c r="AM66" s="200">
        <v>10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1.49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</v>
      </c>
      <c r="AJ67" s="200">
        <v>0</v>
      </c>
      <c r="AK67" s="200">
        <v>0</v>
      </c>
      <c r="AL67" s="200">
        <v>0</v>
      </c>
      <c r="AM67" s="200">
        <v>10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1.49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</v>
      </c>
      <c r="AJ68" s="200">
        <v>0</v>
      </c>
      <c r="AK68" s="200">
        <v>0</v>
      </c>
      <c r="AL68" s="200">
        <v>0</v>
      </c>
      <c r="AM68" s="200">
        <v>10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1.49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10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1.49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10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1.49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10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9.68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9.68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22.22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24.77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24.77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24.77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24.77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24.77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24.77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24.77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24.77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9.68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9.68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10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10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10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10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10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10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10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10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10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10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10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10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10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10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1.7324999999999993E-2</v>
      </c>
      <c r="AB99">
        <f t="shared" si="0"/>
        <v>2.2722499999999982E-2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0.33529500000000001</v>
      </c>
      <c r="AN99">
        <f t="shared" si="0"/>
        <v>1.0960000000000004E-2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0.56000000000000005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0.56000000000000005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0.56000000000000005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0.56000000000000005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0.56000000000000005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0.56000000000000005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0.56000000000000005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0.56000000000000005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0.56000000000000005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0.56000000000000005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0.56000000000000005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0.56000000000000005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0.56000000000000005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0.56000000000000005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0.56000000000000005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0.56000000000000005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2.2400000000000011E-3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151</v>
      </c>
      <c r="P3" s="200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151</v>
      </c>
      <c r="P4" s="200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267.60000000000002</v>
      </c>
      <c r="L5" s="200">
        <v>0</v>
      </c>
      <c r="M5" s="200">
        <v>0</v>
      </c>
      <c r="N5" s="200">
        <v>0</v>
      </c>
      <c r="O5" s="200">
        <v>151</v>
      </c>
      <c r="P5" s="200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267.60000000000002</v>
      </c>
      <c r="L6" s="200">
        <v>0</v>
      </c>
      <c r="M6" s="200">
        <v>0</v>
      </c>
      <c r="N6" s="200">
        <v>0</v>
      </c>
      <c r="O6" s="200">
        <v>151</v>
      </c>
      <c r="P6" s="200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151</v>
      </c>
      <c r="P7" s="200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151</v>
      </c>
      <c r="P8" s="200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151</v>
      </c>
      <c r="P9" s="200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151</v>
      </c>
      <c r="P10" s="200">
        <v>0</v>
      </c>
    </row>
    <row r="11" spans="1:17">
      <c r="A11" t="s">
        <v>53</v>
      </c>
      <c r="C11" s="24">
        <v>0</v>
      </c>
      <c r="D11" s="24">
        <v>28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151</v>
      </c>
      <c r="P11" s="200">
        <v>0</v>
      </c>
    </row>
    <row r="12" spans="1:17">
      <c r="A12" t="s">
        <v>54</v>
      </c>
      <c r="C12" s="24">
        <v>0</v>
      </c>
      <c r="D12" s="24">
        <v>28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151</v>
      </c>
      <c r="P12" s="200">
        <v>0</v>
      </c>
    </row>
    <row r="13" spans="1:17">
      <c r="A13" t="s">
        <v>55</v>
      </c>
      <c r="C13" s="24">
        <v>0</v>
      </c>
      <c r="D13" s="24">
        <v>28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151</v>
      </c>
      <c r="P13" s="200">
        <v>0</v>
      </c>
    </row>
    <row r="14" spans="1:17">
      <c r="A14" t="s">
        <v>56</v>
      </c>
      <c r="C14" s="24">
        <v>0</v>
      </c>
      <c r="D14" s="24">
        <v>28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151</v>
      </c>
      <c r="P14" s="200">
        <v>0</v>
      </c>
    </row>
    <row r="15" spans="1:17">
      <c r="A15" t="s">
        <v>57</v>
      </c>
      <c r="C15" s="24">
        <v>0</v>
      </c>
      <c r="D15" s="24">
        <v>28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151</v>
      </c>
      <c r="P15" s="200">
        <v>0</v>
      </c>
    </row>
    <row r="16" spans="1:17">
      <c r="A16" t="s">
        <v>58</v>
      </c>
      <c r="C16" s="24">
        <v>0</v>
      </c>
      <c r="D16" s="24">
        <v>28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151</v>
      </c>
      <c r="P16" s="200">
        <v>0</v>
      </c>
    </row>
    <row r="17" spans="1:16">
      <c r="A17" t="s">
        <v>59</v>
      </c>
      <c r="C17" s="24">
        <v>0</v>
      </c>
      <c r="D17" s="24">
        <v>28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151</v>
      </c>
      <c r="P17" s="200">
        <v>0</v>
      </c>
    </row>
    <row r="18" spans="1:16">
      <c r="A18" t="s">
        <v>60</v>
      </c>
      <c r="C18" s="24">
        <v>0</v>
      </c>
      <c r="D18" s="24">
        <v>28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151</v>
      </c>
      <c r="P18" s="200">
        <v>0</v>
      </c>
    </row>
    <row r="19" spans="1:16">
      <c r="A19" t="s">
        <v>61</v>
      </c>
      <c r="C19" s="24">
        <v>0</v>
      </c>
      <c r="D19" s="24">
        <v>28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151</v>
      </c>
      <c r="P19" s="200">
        <v>0</v>
      </c>
    </row>
    <row r="20" spans="1:16">
      <c r="A20" t="s">
        <v>62</v>
      </c>
      <c r="C20" s="24">
        <v>0</v>
      </c>
      <c r="D20" s="24">
        <v>28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151</v>
      </c>
      <c r="P20" s="200">
        <v>0</v>
      </c>
    </row>
    <row r="21" spans="1:16">
      <c r="A21" t="s">
        <v>63</v>
      </c>
      <c r="C21" s="24">
        <v>0</v>
      </c>
      <c r="D21" s="24">
        <v>28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151</v>
      </c>
      <c r="P21" s="200">
        <v>0</v>
      </c>
    </row>
    <row r="22" spans="1:16">
      <c r="A22" t="s">
        <v>64</v>
      </c>
      <c r="C22" s="24">
        <v>0</v>
      </c>
      <c r="D22" s="24">
        <v>28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151</v>
      </c>
      <c r="P22" s="200">
        <v>0</v>
      </c>
    </row>
    <row r="23" spans="1:16">
      <c r="A23" t="s">
        <v>65</v>
      </c>
      <c r="C23" s="24">
        <v>0</v>
      </c>
      <c r="D23" s="24">
        <v>28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151</v>
      </c>
      <c r="P23" s="200">
        <v>0</v>
      </c>
    </row>
    <row r="24" spans="1:16">
      <c r="A24" t="s">
        <v>66</v>
      </c>
      <c r="C24" s="24">
        <v>0</v>
      </c>
      <c r="D24" s="24">
        <v>28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151</v>
      </c>
      <c r="P24" s="200">
        <v>0</v>
      </c>
    </row>
    <row r="25" spans="1:16">
      <c r="A25" t="s">
        <v>67</v>
      </c>
      <c r="C25" s="24">
        <v>0</v>
      </c>
      <c r="D25" s="24">
        <v>28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151</v>
      </c>
      <c r="P25" s="200">
        <v>0</v>
      </c>
    </row>
    <row r="26" spans="1:16">
      <c r="A26" t="s">
        <v>68</v>
      </c>
      <c r="C26" s="24">
        <v>0</v>
      </c>
      <c r="D26" s="24">
        <v>28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151</v>
      </c>
      <c r="P26" s="200">
        <v>0</v>
      </c>
    </row>
    <row r="27" spans="1:16">
      <c r="A27" t="s">
        <v>69</v>
      </c>
      <c r="C27" s="24">
        <v>0</v>
      </c>
      <c r="D27" s="24">
        <v>27.45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154</v>
      </c>
      <c r="P27" s="200">
        <v>25.08</v>
      </c>
    </row>
    <row r="28" spans="1:16">
      <c r="A28" t="s">
        <v>70</v>
      </c>
      <c r="C28" s="24">
        <v>0</v>
      </c>
      <c r="D28" s="24">
        <v>27.45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300</v>
      </c>
      <c r="P28" s="200">
        <v>25.08</v>
      </c>
    </row>
    <row r="29" spans="1:16">
      <c r="A29" t="s">
        <v>71</v>
      </c>
      <c r="C29" s="24">
        <v>0</v>
      </c>
      <c r="D29" s="24">
        <v>28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278</v>
      </c>
      <c r="P29" s="200">
        <v>30</v>
      </c>
    </row>
    <row r="30" spans="1:16">
      <c r="A30" t="s">
        <v>72</v>
      </c>
      <c r="C30" s="24">
        <v>0</v>
      </c>
      <c r="D30" s="24">
        <v>28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281</v>
      </c>
      <c r="P30" s="200">
        <v>30</v>
      </c>
    </row>
    <row r="31" spans="1:16">
      <c r="A31" t="s">
        <v>73</v>
      </c>
      <c r="C31" s="24">
        <v>0</v>
      </c>
      <c r="D31" s="24">
        <v>28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197</v>
      </c>
      <c r="P31" s="200">
        <v>30</v>
      </c>
    </row>
    <row r="32" spans="1:16">
      <c r="A32" t="s">
        <v>74</v>
      </c>
      <c r="C32" s="24">
        <v>0</v>
      </c>
      <c r="D32" s="24">
        <v>28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190</v>
      </c>
      <c r="P32" s="200">
        <v>30</v>
      </c>
    </row>
    <row r="33" spans="1:16">
      <c r="A33" t="s">
        <v>75</v>
      </c>
      <c r="C33" s="24">
        <v>0</v>
      </c>
      <c r="D33" s="24">
        <v>28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186</v>
      </c>
      <c r="P33" s="200">
        <v>30</v>
      </c>
    </row>
    <row r="34" spans="1:16">
      <c r="A34" t="s">
        <v>76</v>
      </c>
      <c r="C34" s="24">
        <v>0</v>
      </c>
      <c r="D34" s="24">
        <v>28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186</v>
      </c>
      <c r="P34" s="200">
        <v>30</v>
      </c>
    </row>
    <row r="35" spans="1:16">
      <c r="A35" t="s">
        <v>77</v>
      </c>
      <c r="C35" s="24">
        <v>0</v>
      </c>
      <c r="D35" s="24">
        <v>28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230.29</v>
      </c>
      <c r="P35" s="200">
        <v>30</v>
      </c>
    </row>
    <row r="36" spans="1:16">
      <c r="A36" t="s">
        <v>78</v>
      </c>
      <c r="C36" s="24">
        <v>0</v>
      </c>
      <c r="D36" s="24">
        <v>28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253.82</v>
      </c>
      <c r="P36" s="200">
        <v>30</v>
      </c>
    </row>
    <row r="37" spans="1:16">
      <c r="A37" t="s">
        <v>79</v>
      </c>
      <c r="C37" s="24">
        <v>0</v>
      </c>
      <c r="D37" s="24">
        <v>28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217.72</v>
      </c>
      <c r="P37" s="200">
        <v>30</v>
      </c>
    </row>
    <row r="38" spans="1:16">
      <c r="A38" t="s">
        <v>80</v>
      </c>
      <c r="C38" s="24">
        <v>0</v>
      </c>
      <c r="D38" s="24">
        <v>28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293.91000000000003</v>
      </c>
      <c r="P38" s="200">
        <v>30</v>
      </c>
    </row>
    <row r="39" spans="1:16">
      <c r="A39" t="s">
        <v>81</v>
      </c>
      <c r="C39" s="24">
        <v>0</v>
      </c>
      <c r="D39" s="24">
        <v>28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300</v>
      </c>
      <c r="P39" s="200">
        <v>30</v>
      </c>
    </row>
    <row r="40" spans="1:16">
      <c r="A40" t="s">
        <v>82</v>
      </c>
      <c r="C40" s="24">
        <v>0</v>
      </c>
      <c r="D40" s="24">
        <v>28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300</v>
      </c>
      <c r="P40" s="200">
        <v>30</v>
      </c>
    </row>
    <row r="41" spans="1:16">
      <c r="A41" t="s">
        <v>83</v>
      </c>
      <c r="C41" s="24">
        <v>0</v>
      </c>
      <c r="D41" s="24">
        <v>28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300</v>
      </c>
      <c r="P41" s="200">
        <v>30</v>
      </c>
    </row>
    <row r="42" spans="1:16">
      <c r="A42" t="s">
        <v>84</v>
      </c>
      <c r="C42" s="24">
        <v>0</v>
      </c>
      <c r="D42" s="24">
        <v>28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300</v>
      </c>
      <c r="P42" s="200">
        <v>30</v>
      </c>
    </row>
    <row r="43" spans="1:16">
      <c r="A43" t="s">
        <v>85</v>
      </c>
      <c r="C43" s="24">
        <v>0</v>
      </c>
      <c r="D43" s="24">
        <v>28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300</v>
      </c>
      <c r="P43" s="200">
        <v>0</v>
      </c>
    </row>
    <row r="44" spans="1:16">
      <c r="A44" t="s">
        <v>86</v>
      </c>
      <c r="C44" s="24">
        <v>0</v>
      </c>
      <c r="D44" s="24">
        <v>28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300</v>
      </c>
      <c r="P44" s="200">
        <v>0</v>
      </c>
    </row>
    <row r="45" spans="1:16">
      <c r="A45" t="s">
        <v>87</v>
      </c>
      <c r="C45" s="24">
        <v>0</v>
      </c>
      <c r="D45" s="24">
        <v>28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151</v>
      </c>
      <c r="P45" s="200">
        <v>0</v>
      </c>
    </row>
    <row r="46" spans="1:16">
      <c r="A46" t="s">
        <v>88</v>
      </c>
      <c r="C46" s="24">
        <v>0</v>
      </c>
      <c r="D46" s="24">
        <v>28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151</v>
      </c>
      <c r="P46" s="200">
        <v>0</v>
      </c>
    </row>
    <row r="47" spans="1:16">
      <c r="A47" t="s">
        <v>89</v>
      </c>
      <c r="C47" s="24">
        <v>0</v>
      </c>
      <c r="D47" s="24">
        <v>28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151</v>
      </c>
      <c r="P47" s="200">
        <v>0</v>
      </c>
    </row>
    <row r="48" spans="1:16">
      <c r="A48" t="s">
        <v>90</v>
      </c>
      <c r="C48" s="24">
        <v>0</v>
      </c>
      <c r="D48" s="24">
        <v>28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151</v>
      </c>
      <c r="P48" s="200">
        <v>0</v>
      </c>
    </row>
    <row r="49" spans="1:16">
      <c r="A49" t="s">
        <v>91</v>
      </c>
      <c r="C49" s="24">
        <v>0</v>
      </c>
      <c r="D49" s="24">
        <v>28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151</v>
      </c>
      <c r="P49" s="200">
        <v>0</v>
      </c>
    </row>
    <row r="50" spans="1:16">
      <c r="A50" t="s">
        <v>92</v>
      </c>
      <c r="C50" s="24">
        <v>0</v>
      </c>
      <c r="D50" s="24">
        <v>28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151</v>
      </c>
      <c r="P50" s="200">
        <v>0</v>
      </c>
    </row>
    <row r="51" spans="1:16">
      <c r="A51" t="s">
        <v>93</v>
      </c>
      <c r="C51" s="24">
        <v>0</v>
      </c>
      <c r="D51" s="24">
        <v>28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151</v>
      </c>
      <c r="P51" s="200">
        <v>0</v>
      </c>
    </row>
    <row r="52" spans="1:16">
      <c r="A52" t="s">
        <v>94</v>
      </c>
      <c r="C52" s="24">
        <v>0</v>
      </c>
      <c r="D52" s="24">
        <v>28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151</v>
      </c>
      <c r="P52" s="200">
        <v>0</v>
      </c>
    </row>
    <row r="53" spans="1:16">
      <c r="A53" t="s">
        <v>95</v>
      </c>
      <c r="C53" s="24">
        <v>0</v>
      </c>
      <c r="D53" s="24">
        <v>28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151</v>
      </c>
      <c r="P53" s="200">
        <v>0</v>
      </c>
    </row>
    <row r="54" spans="1:16">
      <c r="A54" t="s">
        <v>96</v>
      </c>
      <c r="C54" s="24">
        <v>0</v>
      </c>
      <c r="D54" s="24">
        <v>28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151</v>
      </c>
      <c r="P54" s="200">
        <v>0</v>
      </c>
    </row>
    <row r="55" spans="1:16">
      <c r="A55" t="s">
        <v>97</v>
      </c>
      <c r="C55" s="24">
        <v>0</v>
      </c>
      <c r="D55" s="24">
        <v>28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150</v>
      </c>
      <c r="P55" s="200">
        <v>0</v>
      </c>
    </row>
    <row r="56" spans="1:16">
      <c r="A56" t="s">
        <v>98</v>
      </c>
      <c r="C56" s="24">
        <v>0</v>
      </c>
      <c r="D56" s="24">
        <v>28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150</v>
      </c>
      <c r="P56" s="200">
        <v>0</v>
      </c>
    </row>
    <row r="57" spans="1:16">
      <c r="A57" t="s">
        <v>99</v>
      </c>
      <c r="C57" s="24">
        <v>0</v>
      </c>
      <c r="D57" s="24">
        <v>28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150</v>
      </c>
      <c r="P57" s="200">
        <v>0</v>
      </c>
    </row>
    <row r="58" spans="1:16">
      <c r="A58" t="s">
        <v>100</v>
      </c>
      <c r="C58" s="24">
        <v>0</v>
      </c>
      <c r="D58" s="24">
        <v>28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150</v>
      </c>
      <c r="P58" s="200">
        <v>0</v>
      </c>
    </row>
    <row r="59" spans="1:16">
      <c r="A59" t="s">
        <v>101</v>
      </c>
      <c r="C59" s="24">
        <v>0</v>
      </c>
      <c r="D59" s="24">
        <v>28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150</v>
      </c>
      <c r="P59" s="200">
        <v>0</v>
      </c>
    </row>
    <row r="60" spans="1:16">
      <c r="A60" t="s">
        <v>102</v>
      </c>
      <c r="C60" s="24">
        <v>0</v>
      </c>
      <c r="D60" s="24">
        <v>27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150</v>
      </c>
      <c r="P60" s="200">
        <v>0</v>
      </c>
    </row>
    <row r="61" spans="1:16">
      <c r="A61" t="s">
        <v>103</v>
      </c>
      <c r="C61" s="24">
        <v>0</v>
      </c>
      <c r="D61" s="24">
        <v>27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0</v>
      </c>
      <c r="D62" s="24">
        <v>27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0</v>
      </c>
      <c r="D63" s="24">
        <v>27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</v>
      </c>
      <c r="P63" s="200">
        <v>0</v>
      </c>
    </row>
    <row r="64" spans="1:16">
      <c r="A64" t="s">
        <v>106</v>
      </c>
      <c r="C64" s="24">
        <v>0</v>
      </c>
      <c r="D64" s="24">
        <v>27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</v>
      </c>
      <c r="P64" s="200">
        <v>0</v>
      </c>
    </row>
    <row r="65" spans="1:16">
      <c r="A65" t="s">
        <v>107</v>
      </c>
      <c r="C65" s="24">
        <v>0</v>
      </c>
      <c r="D65" s="24">
        <v>27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</v>
      </c>
      <c r="P65" s="200">
        <v>0</v>
      </c>
    </row>
    <row r="66" spans="1:16">
      <c r="A66" t="s">
        <v>108</v>
      </c>
      <c r="C66" s="24">
        <v>0</v>
      </c>
      <c r="D66" s="24">
        <v>27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</v>
      </c>
      <c r="P66" s="200">
        <v>0</v>
      </c>
    </row>
    <row r="67" spans="1:16">
      <c r="A67" t="s">
        <v>109</v>
      </c>
      <c r="C67" s="24">
        <v>0</v>
      </c>
      <c r="D67" s="24">
        <v>27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</v>
      </c>
      <c r="P67" s="200">
        <v>0</v>
      </c>
    </row>
    <row r="68" spans="1:16">
      <c r="A68" t="s">
        <v>110</v>
      </c>
      <c r="C68" s="24">
        <v>0</v>
      </c>
      <c r="D68" s="24">
        <v>27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4">
        <v>0</v>
      </c>
      <c r="D69" s="24">
        <v>27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150</v>
      </c>
      <c r="P69" s="200">
        <v>0</v>
      </c>
    </row>
    <row r="70" spans="1:16">
      <c r="A70" t="s">
        <v>112</v>
      </c>
      <c r="C70" s="24">
        <v>0</v>
      </c>
      <c r="D70" s="24">
        <v>27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210</v>
      </c>
      <c r="P70" s="200">
        <v>0</v>
      </c>
    </row>
    <row r="71" spans="1:16">
      <c r="A71" t="s">
        <v>113</v>
      </c>
      <c r="C71" s="24">
        <v>0</v>
      </c>
      <c r="D71" s="24">
        <v>27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260</v>
      </c>
      <c r="P71" s="200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300</v>
      </c>
      <c r="P72" s="200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300</v>
      </c>
      <c r="P73" s="200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300</v>
      </c>
      <c r="P74" s="200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300</v>
      </c>
      <c r="P75" s="200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300</v>
      </c>
      <c r="P76" s="200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300</v>
      </c>
      <c r="P77" s="200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300</v>
      </c>
      <c r="P78" s="200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300</v>
      </c>
      <c r="P79" s="200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300</v>
      </c>
      <c r="P80" s="200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300</v>
      </c>
      <c r="P81" s="200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300</v>
      </c>
      <c r="P82" s="200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300</v>
      </c>
      <c r="P83" s="200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300</v>
      </c>
      <c r="P84" s="200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150</v>
      </c>
      <c r="P85" s="200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150</v>
      </c>
      <c r="P86" s="200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150</v>
      </c>
      <c r="P87" s="200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150</v>
      </c>
      <c r="P88" s="200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150</v>
      </c>
      <c r="P89" s="200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150</v>
      </c>
      <c r="P90" s="200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150</v>
      </c>
      <c r="P91" s="200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150</v>
      </c>
      <c r="P92" s="200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150</v>
      </c>
      <c r="P93" s="200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150</v>
      </c>
      <c r="P94" s="200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150</v>
      </c>
      <c r="P95" s="200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150</v>
      </c>
      <c r="P96" s="200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150</v>
      </c>
      <c r="P97" s="200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150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0.32250000000000001</v>
      </c>
      <c r="D99" s="114">
        <f t="shared" si="0"/>
        <v>0.42372500000000002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7.6538000000000004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4.6054349999999991</v>
      </c>
      <c r="P99" s="114">
        <f t="shared" si="0"/>
        <v>0.11753999999999999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236.92</v>
      </c>
      <c r="L3" s="200">
        <v>2.95</v>
      </c>
      <c r="M3" s="200">
        <v>2.61</v>
      </c>
      <c r="N3" s="200">
        <v>1.95</v>
      </c>
      <c r="O3" s="200">
        <v>1.37</v>
      </c>
      <c r="P3" s="200">
        <v>0.93</v>
      </c>
      <c r="Q3" s="200">
        <v>2.17</v>
      </c>
      <c r="R3" s="200">
        <v>8.6999999999999993</v>
      </c>
      <c r="S3" s="200">
        <v>5.41</v>
      </c>
      <c r="T3" s="200">
        <v>0</v>
      </c>
      <c r="U3" s="200">
        <v>1.94</v>
      </c>
      <c r="V3" s="200">
        <v>4.25</v>
      </c>
      <c r="W3" s="200">
        <v>0.76</v>
      </c>
      <c r="X3" s="200">
        <v>1.62</v>
      </c>
      <c r="Y3" s="200">
        <v>0</v>
      </c>
      <c r="Z3" s="200">
        <v>4.58</v>
      </c>
      <c r="AA3" s="200">
        <v>25.18</v>
      </c>
      <c r="AB3" s="200">
        <v>0</v>
      </c>
      <c r="AC3" s="200">
        <v>1.38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-35</v>
      </c>
      <c r="AL3" s="200">
        <v>0</v>
      </c>
      <c r="AM3" s="200">
        <v>0</v>
      </c>
      <c r="AN3" s="200">
        <v>0</v>
      </c>
      <c r="AO3" s="200">
        <v>253.99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236.92</v>
      </c>
      <c r="L4" s="200">
        <v>2.95</v>
      </c>
      <c r="M4" s="200">
        <v>2.39</v>
      </c>
      <c r="N4" s="200">
        <v>1.95</v>
      </c>
      <c r="O4" s="200">
        <v>1.37</v>
      </c>
      <c r="P4" s="200">
        <v>0.93</v>
      </c>
      <c r="Q4" s="200">
        <v>2.17</v>
      </c>
      <c r="R4" s="200">
        <v>8.6999999999999993</v>
      </c>
      <c r="S4" s="200">
        <v>5.41</v>
      </c>
      <c r="T4" s="200">
        <v>0</v>
      </c>
      <c r="U4" s="200">
        <v>1.94</v>
      </c>
      <c r="V4" s="200">
        <v>4.25</v>
      </c>
      <c r="W4" s="200">
        <v>0.76</v>
      </c>
      <c r="X4" s="200">
        <v>1.62</v>
      </c>
      <c r="Y4" s="200">
        <v>0</v>
      </c>
      <c r="Z4" s="200">
        <v>58.68</v>
      </c>
      <c r="AA4" s="200">
        <v>25.18</v>
      </c>
      <c r="AB4" s="200">
        <v>0</v>
      </c>
      <c r="AC4" s="200">
        <v>1.38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-35</v>
      </c>
      <c r="AL4" s="200">
        <v>0</v>
      </c>
      <c r="AM4" s="200">
        <v>0</v>
      </c>
      <c r="AN4" s="200">
        <v>0</v>
      </c>
      <c r="AO4" s="200">
        <v>253.99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236.92</v>
      </c>
      <c r="L5" s="200">
        <v>2.95</v>
      </c>
      <c r="M5" s="200">
        <v>2.39</v>
      </c>
      <c r="N5" s="200">
        <v>1.95</v>
      </c>
      <c r="O5" s="200">
        <v>1.37</v>
      </c>
      <c r="P5" s="200">
        <v>0.93</v>
      </c>
      <c r="Q5" s="200">
        <v>2.17</v>
      </c>
      <c r="R5" s="200">
        <v>8.6999999999999993</v>
      </c>
      <c r="S5" s="200">
        <v>5.41</v>
      </c>
      <c r="T5" s="200">
        <v>0</v>
      </c>
      <c r="U5" s="200">
        <v>1.94</v>
      </c>
      <c r="V5" s="200">
        <v>4.25</v>
      </c>
      <c r="W5" s="200">
        <v>9.52</v>
      </c>
      <c r="X5" s="200">
        <v>6.61</v>
      </c>
      <c r="Y5" s="200">
        <v>0</v>
      </c>
      <c r="Z5" s="200">
        <v>64.48</v>
      </c>
      <c r="AA5" s="200">
        <v>25.18</v>
      </c>
      <c r="AB5" s="200">
        <v>0</v>
      </c>
      <c r="AC5" s="200">
        <v>1.38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-35</v>
      </c>
      <c r="AL5" s="200">
        <v>0</v>
      </c>
      <c r="AM5" s="200">
        <v>0</v>
      </c>
      <c r="AN5" s="200">
        <v>0</v>
      </c>
      <c r="AO5" s="200">
        <v>253.99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236.92</v>
      </c>
      <c r="L6" s="200">
        <v>2.95</v>
      </c>
      <c r="M6" s="200">
        <v>2.39</v>
      </c>
      <c r="N6" s="200">
        <v>1.95</v>
      </c>
      <c r="O6" s="200">
        <v>1.37</v>
      </c>
      <c r="P6" s="200">
        <v>0.93</v>
      </c>
      <c r="Q6" s="200">
        <v>2.17</v>
      </c>
      <c r="R6" s="200">
        <v>8.6999999999999993</v>
      </c>
      <c r="S6" s="200">
        <v>5.41</v>
      </c>
      <c r="T6" s="200">
        <v>0</v>
      </c>
      <c r="U6" s="200">
        <v>1.94</v>
      </c>
      <c r="V6" s="200">
        <v>4.25</v>
      </c>
      <c r="W6" s="200">
        <v>9.52</v>
      </c>
      <c r="X6" s="200">
        <v>7.58</v>
      </c>
      <c r="Y6" s="200">
        <v>0</v>
      </c>
      <c r="Z6" s="200">
        <v>64.48</v>
      </c>
      <c r="AA6" s="200">
        <v>25.18</v>
      </c>
      <c r="AB6" s="200">
        <v>0</v>
      </c>
      <c r="AC6" s="200">
        <v>1.38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-35</v>
      </c>
      <c r="AL6" s="200">
        <v>0</v>
      </c>
      <c r="AM6" s="200">
        <v>0</v>
      </c>
      <c r="AN6" s="200">
        <v>0</v>
      </c>
      <c r="AO6" s="200">
        <v>253.99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236.92</v>
      </c>
      <c r="L7" s="200">
        <v>2.95</v>
      </c>
      <c r="M7" s="200">
        <v>2.39</v>
      </c>
      <c r="N7" s="200">
        <v>1.95</v>
      </c>
      <c r="O7" s="200">
        <v>1.37</v>
      </c>
      <c r="P7" s="200">
        <v>0.93</v>
      </c>
      <c r="Q7" s="200">
        <v>2.17</v>
      </c>
      <c r="R7" s="200">
        <v>8.6999999999999993</v>
      </c>
      <c r="S7" s="200">
        <v>5.41</v>
      </c>
      <c r="T7" s="200">
        <v>0</v>
      </c>
      <c r="U7" s="200">
        <v>1.94</v>
      </c>
      <c r="V7" s="200">
        <v>4.25</v>
      </c>
      <c r="W7" s="200">
        <v>9.52</v>
      </c>
      <c r="X7" s="200">
        <v>4.6900000000000004</v>
      </c>
      <c r="Y7" s="200">
        <v>0</v>
      </c>
      <c r="Z7" s="200">
        <v>64.48</v>
      </c>
      <c r="AA7" s="200">
        <v>25.18</v>
      </c>
      <c r="AB7" s="200">
        <v>0</v>
      </c>
      <c r="AC7" s="200">
        <v>1.38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-35</v>
      </c>
      <c r="AL7" s="200">
        <v>0</v>
      </c>
      <c r="AM7" s="200">
        <v>0</v>
      </c>
      <c r="AN7" s="200">
        <v>0</v>
      </c>
      <c r="AO7" s="200">
        <v>253.99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236.92</v>
      </c>
      <c r="L8" s="200">
        <v>2.95</v>
      </c>
      <c r="M8" s="200">
        <v>2.39</v>
      </c>
      <c r="N8" s="200">
        <v>1.95</v>
      </c>
      <c r="O8" s="200">
        <v>1.37</v>
      </c>
      <c r="P8" s="200">
        <v>0.93</v>
      </c>
      <c r="Q8" s="200">
        <v>2.17</v>
      </c>
      <c r="R8" s="200">
        <v>8.6999999999999993</v>
      </c>
      <c r="S8" s="200">
        <v>5.41</v>
      </c>
      <c r="T8" s="200">
        <v>0</v>
      </c>
      <c r="U8" s="200">
        <v>1.94</v>
      </c>
      <c r="V8" s="200">
        <v>4.25</v>
      </c>
      <c r="W8" s="200">
        <v>9.52</v>
      </c>
      <c r="X8" s="200">
        <v>15.28</v>
      </c>
      <c r="Y8" s="200">
        <v>0</v>
      </c>
      <c r="Z8" s="200">
        <v>64.48</v>
      </c>
      <c r="AA8" s="200">
        <v>25.18</v>
      </c>
      <c r="AB8" s="200">
        <v>0</v>
      </c>
      <c r="AC8" s="200">
        <v>1.38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-35</v>
      </c>
      <c r="AL8" s="200">
        <v>0</v>
      </c>
      <c r="AM8" s="200">
        <v>0</v>
      </c>
      <c r="AN8" s="200">
        <v>0</v>
      </c>
      <c r="AO8" s="200">
        <v>253.99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236.92</v>
      </c>
      <c r="L9" s="200">
        <v>2.95</v>
      </c>
      <c r="M9" s="200">
        <v>2.39</v>
      </c>
      <c r="N9" s="200">
        <v>1.95</v>
      </c>
      <c r="O9" s="200">
        <v>1.37</v>
      </c>
      <c r="P9" s="200">
        <v>0.93</v>
      </c>
      <c r="Q9" s="200">
        <v>2.17</v>
      </c>
      <c r="R9" s="200">
        <v>8.6999999999999993</v>
      </c>
      <c r="S9" s="200">
        <v>5.41</v>
      </c>
      <c r="T9" s="200">
        <v>0</v>
      </c>
      <c r="U9" s="200">
        <v>1.94</v>
      </c>
      <c r="V9" s="200">
        <v>4.25</v>
      </c>
      <c r="W9" s="200">
        <v>9.52</v>
      </c>
      <c r="X9" s="200">
        <v>14.31</v>
      </c>
      <c r="Y9" s="200">
        <v>0</v>
      </c>
      <c r="Z9" s="200">
        <v>64.48</v>
      </c>
      <c r="AA9" s="200">
        <v>25.18</v>
      </c>
      <c r="AB9" s="200">
        <v>0</v>
      </c>
      <c r="AC9" s="200">
        <v>1.38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-35</v>
      </c>
      <c r="AL9" s="200">
        <v>0</v>
      </c>
      <c r="AM9" s="200">
        <v>0</v>
      </c>
      <c r="AN9" s="200">
        <v>0</v>
      </c>
      <c r="AO9" s="200">
        <v>253.99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236.92</v>
      </c>
      <c r="L10" s="200">
        <v>2.95</v>
      </c>
      <c r="M10" s="200">
        <v>2.39</v>
      </c>
      <c r="N10" s="200">
        <v>1.95</v>
      </c>
      <c r="O10" s="200">
        <v>1.37</v>
      </c>
      <c r="P10" s="200">
        <v>0.93</v>
      </c>
      <c r="Q10" s="200">
        <v>2.17</v>
      </c>
      <c r="R10" s="200">
        <v>8.6999999999999993</v>
      </c>
      <c r="S10" s="200">
        <v>5.41</v>
      </c>
      <c r="T10" s="200">
        <v>0</v>
      </c>
      <c r="U10" s="200">
        <v>1.94</v>
      </c>
      <c r="V10" s="200">
        <v>4.25</v>
      </c>
      <c r="W10" s="200">
        <v>9.52</v>
      </c>
      <c r="X10" s="200">
        <v>14.31</v>
      </c>
      <c r="Y10" s="200">
        <v>0</v>
      </c>
      <c r="Z10" s="200">
        <v>64.48</v>
      </c>
      <c r="AA10" s="200">
        <v>25.18</v>
      </c>
      <c r="AB10" s="200">
        <v>0</v>
      </c>
      <c r="AC10" s="200">
        <v>1.38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-35</v>
      </c>
      <c r="AL10" s="200">
        <v>0</v>
      </c>
      <c r="AM10" s="200">
        <v>0</v>
      </c>
      <c r="AN10" s="200">
        <v>0</v>
      </c>
      <c r="AO10" s="200">
        <v>253.99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236.92</v>
      </c>
      <c r="L11" s="200">
        <v>2.95</v>
      </c>
      <c r="M11" s="200">
        <v>2.39</v>
      </c>
      <c r="N11" s="200">
        <v>1.95</v>
      </c>
      <c r="O11" s="200">
        <v>1.37</v>
      </c>
      <c r="P11" s="200">
        <v>0.93</v>
      </c>
      <c r="Q11" s="200">
        <v>2.17</v>
      </c>
      <c r="R11" s="200">
        <v>8.6999999999999993</v>
      </c>
      <c r="S11" s="200">
        <v>5.41</v>
      </c>
      <c r="T11" s="200">
        <v>0</v>
      </c>
      <c r="U11" s="200">
        <v>1.94</v>
      </c>
      <c r="V11" s="200">
        <v>4.25</v>
      </c>
      <c r="W11" s="200">
        <v>9.1300000000000008</v>
      </c>
      <c r="X11" s="200">
        <v>14.32</v>
      </c>
      <c r="Y11" s="200">
        <v>0</v>
      </c>
      <c r="Z11" s="200">
        <v>64.48</v>
      </c>
      <c r="AA11" s="200">
        <v>25.18</v>
      </c>
      <c r="AB11" s="200">
        <v>0</v>
      </c>
      <c r="AC11" s="200">
        <v>16.61</v>
      </c>
      <c r="AD11" s="200">
        <v>9.2899999999999991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-35</v>
      </c>
      <c r="AL11" s="200">
        <v>0</v>
      </c>
      <c r="AM11" s="200">
        <v>0</v>
      </c>
      <c r="AN11" s="200">
        <v>0</v>
      </c>
      <c r="AO11" s="200">
        <v>253.99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236.92</v>
      </c>
      <c r="L12" s="200">
        <v>2.95</v>
      </c>
      <c r="M12" s="200">
        <v>2.39</v>
      </c>
      <c r="N12" s="200">
        <v>1.95</v>
      </c>
      <c r="O12" s="200">
        <v>1.37</v>
      </c>
      <c r="P12" s="200">
        <v>0.93</v>
      </c>
      <c r="Q12" s="200">
        <v>2.17</v>
      </c>
      <c r="R12" s="200">
        <v>8.6999999999999993</v>
      </c>
      <c r="S12" s="200">
        <v>5.41</v>
      </c>
      <c r="T12" s="200">
        <v>0</v>
      </c>
      <c r="U12" s="200">
        <v>1.94</v>
      </c>
      <c r="V12" s="200">
        <v>4.25</v>
      </c>
      <c r="W12" s="200">
        <v>9.1300000000000008</v>
      </c>
      <c r="X12" s="200">
        <v>17.2</v>
      </c>
      <c r="Y12" s="200">
        <v>0</v>
      </c>
      <c r="Z12" s="200">
        <v>64.48</v>
      </c>
      <c r="AA12" s="200">
        <v>25.18</v>
      </c>
      <c r="AB12" s="200">
        <v>0</v>
      </c>
      <c r="AC12" s="200">
        <v>0</v>
      </c>
      <c r="AD12" s="200">
        <v>21.75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-35</v>
      </c>
      <c r="AL12" s="200">
        <v>0</v>
      </c>
      <c r="AM12" s="200">
        <v>0</v>
      </c>
      <c r="AN12" s="200">
        <v>0</v>
      </c>
      <c r="AO12" s="200">
        <v>253.99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236.92</v>
      </c>
      <c r="L13" s="200">
        <v>2.95</v>
      </c>
      <c r="M13" s="200">
        <v>2.39</v>
      </c>
      <c r="N13" s="200">
        <v>1.95</v>
      </c>
      <c r="O13" s="200">
        <v>1.37</v>
      </c>
      <c r="P13" s="200">
        <v>0.93</v>
      </c>
      <c r="Q13" s="200">
        <v>2.17</v>
      </c>
      <c r="R13" s="200">
        <v>8.6999999999999993</v>
      </c>
      <c r="S13" s="200">
        <v>5.41</v>
      </c>
      <c r="T13" s="200">
        <v>0</v>
      </c>
      <c r="U13" s="200">
        <v>1.94</v>
      </c>
      <c r="V13" s="200">
        <v>4.25</v>
      </c>
      <c r="W13" s="200">
        <v>9.1300000000000008</v>
      </c>
      <c r="X13" s="200">
        <v>19.13</v>
      </c>
      <c r="Y13" s="200">
        <v>0</v>
      </c>
      <c r="Z13" s="200">
        <v>64.48</v>
      </c>
      <c r="AA13" s="200">
        <v>25.18</v>
      </c>
      <c r="AB13" s="200">
        <v>0</v>
      </c>
      <c r="AC13" s="200">
        <v>0</v>
      </c>
      <c r="AD13" s="200">
        <v>21.75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253.99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236.92</v>
      </c>
      <c r="L14" s="200">
        <v>2.95</v>
      </c>
      <c r="M14" s="200">
        <v>2.39</v>
      </c>
      <c r="N14" s="200">
        <v>1.95</v>
      </c>
      <c r="O14" s="200">
        <v>1.37</v>
      </c>
      <c r="P14" s="200">
        <v>0.93</v>
      </c>
      <c r="Q14" s="200">
        <v>2.17</v>
      </c>
      <c r="R14" s="200">
        <v>8.6999999999999993</v>
      </c>
      <c r="S14" s="200">
        <v>5.41</v>
      </c>
      <c r="T14" s="200">
        <v>0</v>
      </c>
      <c r="U14" s="200">
        <v>1.94</v>
      </c>
      <c r="V14" s="200">
        <v>4.25</v>
      </c>
      <c r="W14" s="200">
        <v>9.1300000000000008</v>
      </c>
      <c r="X14" s="200">
        <v>20.18</v>
      </c>
      <c r="Y14" s="200">
        <v>0</v>
      </c>
      <c r="Z14" s="200">
        <v>64.48</v>
      </c>
      <c r="AA14" s="200">
        <v>25.18</v>
      </c>
      <c r="AB14" s="200">
        <v>0</v>
      </c>
      <c r="AC14" s="200">
        <v>0</v>
      </c>
      <c r="AD14" s="200">
        <v>21.75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253.99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236.92</v>
      </c>
      <c r="L15" s="200">
        <v>2.95</v>
      </c>
      <c r="M15" s="200">
        <v>2.39</v>
      </c>
      <c r="N15" s="200">
        <v>1.95</v>
      </c>
      <c r="O15" s="200">
        <v>1.37</v>
      </c>
      <c r="P15" s="200">
        <v>0.93</v>
      </c>
      <c r="Q15" s="200">
        <v>2.17</v>
      </c>
      <c r="R15" s="200">
        <v>8.6999999999999993</v>
      </c>
      <c r="S15" s="200">
        <v>5.41</v>
      </c>
      <c r="T15" s="200">
        <v>0</v>
      </c>
      <c r="U15" s="200">
        <v>1.94</v>
      </c>
      <c r="V15" s="200">
        <v>4.25</v>
      </c>
      <c r="W15" s="200">
        <v>9.1300000000000008</v>
      </c>
      <c r="X15" s="200">
        <v>20.18</v>
      </c>
      <c r="Y15" s="200">
        <v>0</v>
      </c>
      <c r="Z15" s="200">
        <v>64.48</v>
      </c>
      <c r="AA15" s="200">
        <v>25.18</v>
      </c>
      <c r="AB15" s="200">
        <v>0</v>
      </c>
      <c r="AC15" s="200">
        <v>0</v>
      </c>
      <c r="AD15" s="200">
        <v>21.75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253.99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236.92</v>
      </c>
      <c r="L16" s="200">
        <v>2.95</v>
      </c>
      <c r="M16" s="200">
        <v>2.39</v>
      </c>
      <c r="N16" s="200">
        <v>1.95</v>
      </c>
      <c r="O16" s="200">
        <v>1.37</v>
      </c>
      <c r="P16" s="200">
        <v>0.93</v>
      </c>
      <c r="Q16" s="200">
        <v>2.17</v>
      </c>
      <c r="R16" s="200">
        <v>8.6999999999999993</v>
      </c>
      <c r="S16" s="200">
        <v>5.41</v>
      </c>
      <c r="T16" s="200">
        <v>0</v>
      </c>
      <c r="U16" s="200">
        <v>1.94</v>
      </c>
      <c r="V16" s="200">
        <v>4.25</v>
      </c>
      <c r="W16" s="200">
        <v>9.1300000000000008</v>
      </c>
      <c r="X16" s="200">
        <v>20.18</v>
      </c>
      <c r="Y16" s="200">
        <v>0</v>
      </c>
      <c r="Z16" s="200">
        <v>64.48</v>
      </c>
      <c r="AA16" s="200">
        <v>25.18</v>
      </c>
      <c r="AB16" s="200">
        <v>0</v>
      </c>
      <c r="AC16" s="200">
        <v>0</v>
      </c>
      <c r="AD16" s="200">
        <v>21.75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253.99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237.04</v>
      </c>
      <c r="L17" s="200">
        <v>2.95</v>
      </c>
      <c r="M17" s="200">
        <v>2.39</v>
      </c>
      <c r="N17" s="200">
        <v>1.95</v>
      </c>
      <c r="O17" s="200">
        <v>1.37</v>
      </c>
      <c r="P17" s="200">
        <v>0.93</v>
      </c>
      <c r="Q17" s="200">
        <v>2.17</v>
      </c>
      <c r="R17" s="200">
        <v>8.6999999999999993</v>
      </c>
      <c r="S17" s="200">
        <v>5.41</v>
      </c>
      <c r="T17" s="200">
        <v>0</v>
      </c>
      <c r="U17" s="200">
        <v>1.94</v>
      </c>
      <c r="V17" s="200">
        <v>4.25</v>
      </c>
      <c r="W17" s="200">
        <v>9.1300000000000008</v>
      </c>
      <c r="X17" s="200">
        <v>20.18</v>
      </c>
      <c r="Y17" s="200">
        <v>0</v>
      </c>
      <c r="Z17" s="200">
        <v>64.48</v>
      </c>
      <c r="AA17" s="200">
        <v>25.18</v>
      </c>
      <c r="AB17" s="200">
        <v>0</v>
      </c>
      <c r="AC17" s="200">
        <v>0</v>
      </c>
      <c r="AD17" s="200">
        <v>21.75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253.99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237.04</v>
      </c>
      <c r="L18" s="200">
        <v>2.95</v>
      </c>
      <c r="M18" s="200">
        <v>2.39</v>
      </c>
      <c r="N18" s="200">
        <v>1.95</v>
      </c>
      <c r="O18" s="200">
        <v>1.37</v>
      </c>
      <c r="P18" s="200">
        <v>0.93</v>
      </c>
      <c r="Q18" s="200">
        <v>2.17</v>
      </c>
      <c r="R18" s="200">
        <v>8.6999999999999993</v>
      </c>
      <c r="S18" s="200">
        <v>5.41</v>
      </c>
      <c r="T18" s="200">
        <v>0</v>
      </c>
      <c r="U18" s="200">
        <v>1.94</v>
      </c>
      <c r="V18" s="200">
        <v>4.25</v>
      </c>
      <c r="W18" s="200">
        <v>9.1300000000000008</v>
      </c>
      <c r="X18" s="200">
        <v>20.18</v>
      </c>
      <c r="Y18" s="200">
        <v>0</v>
      </c>
      <c r="Z18" s="200">
        <v>64.48</v>
      </c>
      <c r="AA18" s="200">
        <v>25.18</v>
      </c>
      <c r="AB18" s="200">
        <v>0</v>
      </c>
      <c r="AC18" s="200">
        <v>0</v>
      </c>
      <c r="AD18" s="200">
        <v>21.75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253.99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237.04</v>
      </c>
      <c r="L19" s="200">
        <v>2.95</v>
      </c>
      <c r="M19" s="200">
        <v>2.39</v>
      </c>
      <c r="N19" s="200">
        <v>1.95</v>
      </c>
      <c r="O19" s="200">
        <v>1.37</v>
      </c>
      <c r="P19" s="200">
        <v>0.93</v>
      </c>
      <c r="Q19" s="200">
        <v>2.17</v>
      </c>
      <c r="R19" s="200">
        <v>8.6999999999999993</v>
      </c>
      <c r="S19" s="200">
        <v>5.41</v>
      </c>
      <c r="T19" s="200">
        <v>0</v>
      </c>
      <c r="U19" s="200">
        <v>1.94</v>
      </c>
      <c r="V19" s="200">
        <v>4.25</v>
      </c>
      <c r="W19" s="200">
        <v>9.1300000000000008</v>
      </c>
      <c r="X19" s="200">
        <v>10.23</v>
      </c>
      <c r="Y19" s="200">
        <v>0</v>
      </c>
      <c r="Z19" s="200">
        <v>64.48</v>
      </c>
      <c r="AA19" s="200">
        <v>25.18</v>
      </c>
      <c r="AB19" s="200">
        <v>0</v>
      </c>
      <c r="AC19" s="200">
        <v>0</v>
      </c>
      <c r="AD19" s="200">
        <v>21.75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253.99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237.04</v>
      </c>
      <c r="L20" s="200">
        <v>2.95</v>
      </c>
      <c r="M20" s="200">
        <v>2.39</v>
      </c>
      <c r="N20" s="200">
        <v>1.95</v>
      </c>
      <c r="O20" s="200">
        <v>1.37</v>
      </c>
      <c r="P20" s="200">
        <v>0.93</v>
      </c>
      <c r="Q20" s="200">
        <v>2.17</v>
      </c>
      <c r="R20" s="200">
        <v>8.6999999999999993</v>
      </c>
      <c r="S20" s="200">
        <v>5.41</v>
      </c>
      <c r="T20" s="200">
        <v>0</v>
      </c>
      <c r="U20" s="200">
        <v>1.94</v>
      </c>
      <c r="V20" s="200">
        <v>0.45</v>
      </c>
      <c r="W20" s="200">
        <v>5.47</v>
      </c>
      <c r="X20" s="200">
        <v>10.23</v>
      </c>
      <c r="Y20" s="200">
        <v>0</v>
      </c>
      <c r="Z20" s="200">
        <v>64.48</v>
      </c>
      <c r="AA20" s="200">
        <v>25.18</v>
      </c>
      <c r="AB20" s="200">
        <v>0</v>
      </c>
      <c r="AC20" s="200">
        <v>0</v>
      </c>
      <c r="AD20" s="200">
        <v>21.75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253.99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237.04</v>
      </c>
      <c r="L21" s="200">
        <v>2.95</v>
      </c>
      <c r="M21" s="200">
        <v>2.39</v>
      </c>
      <c r="N21" s="200">
        <v>1.95</v>
      </c>
      <c r="O21" s="200">
        <v>1.37</v>
      </c>
      <c r="P21" s="200">
        <v>0.93</v>
      </c>
      <c r="Q21" s="200">
        <v>2.17</v>
      </c>
      <c r="R21" s="200">
        <v>8.6999999999999993</v>
      </c>
      <c r="S21" s="200">
        <v>5.41</v>
      </c>
      <c r="T21" s="200">
        <v>0</v>
      </c>
      <c r="U21" s="200">
        <v>1.94</v>
      </c>
      <c r="V21" s="200">
        <v>4.25</v>
      </c>
      <c r="W21" s="200">
        <v>0.76</v>
      </c>
      <c r="X21" s="200">
        <v>1.62</v>
      </c>
      <c r="Y21" s="200">
        <v>0</v>
      </c>
      <c r="Z21" s="200">
        <v>64.48</v>
      </c>
      <c r="AA21" s="200">
        <v>25.18</v>
      </c>
      <c r="AB21" s="200">
        <v>0</v>
      </c>
      <c r="AC21" s="200">
        <v>0</v>
      </c>
      <c r="AD21" s="200">
        <v>21.75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253.99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237.04</v>
      </c>
      <c r="L22" s="200">
        <v>2.95</v>
      </c>
      <c r="M22" s="200">
        <v>2.39</v>
      </c>
      <c r="N22" s="200">
        <v>1.95</v>
      </c>
      <c r="O22" s="200">
        <v>1.37</v>
      </c>
      <c r="P22" s="200">
        <v>0.93</v>
      </c>
      <c r="Q22" s="200">
        <v>2.17</v>
      </c>
      <c r="R22" s="200">
        <v>8.6999999999999993</v>
      </c>
      <c r="S22" s="200">
        <v>5.41</v>
      </c>
      <c r="T22" s="200">
        <v>0</v>
      </c>
      <c r="U22" s="200">
        <v>1.94</v>
      </c>
      <c r="V22" s="200">
        <v>4.25</v>
      </c>
      <c r="W22" s="200">
        <v>0.76</v>
      </c>
      <c r="X22" s="200">
        <v>1.62</v>
      </c>
      <c r="Y22" s="200">
        <v>0</v>
      </c>
      <c r="Z22" s="200">
        <v>64.48</v>
      </c>
      <c r="AA22" s="200">
        <v>25.18</v>
      </c>
      <c r="AB22" s="200">
        <v>0</v>
      </c>
      <c r="AC22" s="200">
        <v>0</v>
      </c>
      <c r="AD22" s="200">
        <v>21.75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253.99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237.04</v>
      </c>
      <c r="L23" s="200">
        <v>2.95</v>
      </c>
      <c r="M23" s="200">
        <v>2.39</v>
      </c>
      <c r="N23" s="200">
        <v>1.95</v>
      </c>
      <c r="O23" s="200">
        <v>1.37</v>
      </c>
      <c r="P23" s="200">
        <v>0.93</v>
      </c>
      <c r="Q23" s="200">
        <v>2.17</v>
      </c>
      <c r="R23" s="200">
        <v>8.6999999999999993</v>
      </c>
      <c r="S23" s="200">
        <v>5.41</v>
      </c>
      <c r="T23" s="200">
        <v>0</v>
      </c>
      <c r="U23" s="200">
        <v>1.94</v>
      </c>
      <c r="V23" s="200">
        <v>4.25</v>
      </c>
      <c r="W23" s="200">
        <v>0.76</v>
      </c>
      <c r="X23" s="200">
        <v>1.62</v>
      </c>
      <c r="Y23" s="200">
        <v>0</v>
      </c>
      <c r="Z23" s="200">
        <v>40.42</v>
      </c>
      <c r="AA23" s="200">
        <v>25.18</v>
      </c>
      <c r="AB23" s="200">
        <v>0</v>
      </c>
      <c r="AC23" s="200">
        <v>0</v>
      </c>
      <c r="AD23" s="200">
        <v>21.75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253.99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237.04</v>
      </c>
      <c r="L24" s="200">
        <v>2.95</v>
      </c>
      <c r="M24" s="200">
        <v>2.39</v>
      </c>
      <c r="N24" s="200">
        <v>1.95</v>
      </c>
      <c r="O24" s="200">
        <v>1.37</v>
      </c>
      <c r="P24" s="200">
        <v>0.93</v>
      </c>
      <c r="Q24" s="200">
        <v>2.17</v>
      </c>
      <c r="R24" s="200">
        <v>0.97</v>
      </c>
      <c r="S24" s="200">
        <v>5.41</v>
      </c>
      <c r="T24" s="200">
        <v>0</v>
      </c>
      <c r="U24" s="200">
        <v>1.94</v>
      </c>
      <c r="V24" s="200">
        <v>0.34</v>
      </c>
      <c r="W24" s="200">
        <v>0.76</v>
      </c>
      <c r="X24" s="200">
        <v>1.62</v>
      </c>
      <c r="Y24" s="200">
        <v>0</v>
      </c>
      <c r="Z24" s="200">
        <v>4.58</v>
      </c>
      <c r="AA24" s="200">
        <v>16.52</v>
      </c>
      <c r="AB24" s="200">
        <v>0</v>
      </c>
      <c r="AC24" s="200">
        <v>0</v>
      </c>
      <c r="AD24" s="200">
        <v>21.75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253.99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189.27</v>
      </c>
      <c r="L25" s="200">
        <v>0.24</v>
      </c>
      <c r="M25" s="200">
        <v>2.39</v>
      </c>
      <c r="N25" s="200">
        <v>1.95</v>
      </c>
      <c r="O25" s="200">
        <v>1.37</v>
      </c>
      <c r="P25" s="200">
        <v>0.93</v>
      </c>
      <c r="Q25" s="200">
        <v>0.22</v>
      </c>
      <c r="R25" s="200">
        <v>0.7</v>
      </c>
      <c r="S25" s="200">
        <v>1.66</v>
      </c>
      <c r="T25" s="200">
        <v>0</v>
      </c>
      <c r="U25" s="200">
        <v>1.94</v>
      </c>
      <c r="V25" s="200">
        <v>0.34</v>
      </c>
      <c r="W25" s="200">
        <v>0.76</v>
      </c>
      <c r="X25" s="200">
        <v>1.62</v>
      </c>
      <c r="Y25" s="200">
        <v>0</v>
      </c>
      <c r="Z25" s="200">
        <v>4.58</v>
      </c>
      <c r="AA25" s="200">
        <v>1.49</v>
      </c>
      <c r="AB25" s="200">
        <v>0</v>
      </c>
      <c r="AC25" s="200">
        <v>0</v>
      </c>
      <c r="AD25" s="200">
        <v>21.75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-35</v>
      </c>
      <c r="AL25" s="200">
        <v>0</v>
      </c>
      <c r="AM25" s="200">
        <v>0</v>
      </c>
      <c r="AN25" s="200">
        <v>0</v>
      </c>
      <c r="AO25" s="200">
        <v>253.99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121.9</v>
      </c>
      <c r="L26" s="200">
        <v>0.34</v>
      </c>
      <c r="M26" s="200">
        <v>2.39</v>
      </c>
      <c r="N26" s="200">
        <v>1.95</v>
      </c>
      <c r="O26" s="200">
        <v>1.37</v>
      </c>
      <c r="P26" s="200">
        <v>0.93</v>
      </c>
      <c r="Q26" s="200">
        <v>0.17</v>
      </c>
      <c r="R26" s="200">
        <v>0.7</v>
      </c>
      <c r="S26" s="200">
        <v>0.43</v>
      </c>
      <c r="T26" s="200">
        <v>0</v>
      </c>
      <c r="U26" s="200">
        <v>1.94</v>
      </c>
      <c r="V26" s="200">
        <v>0.34</v>
      </c>
      <c r="W26" s="200">
        <v>0.76</v>
      </c>
      <c r="X26" s="200">
        <v>1.62</v>
      </c>
      <c r="Y26" s="200">
        <v>0</v>
      </c>
      <c r="Z26" s="200">
        <v>4.58</v>
      </c>
      <c r="AA26" s="200">
        <v>1.49</v>
      </c>
      <c r="AB26" s="200">
        <v>0</v>
      </c>
      <c r="AC26" s="200">
        <v>0</v>
      </c>
      <c r="AD26" s="200">
        <v>21.75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-35</v>
      </c>
      <c r="AL26" s="200">
        <v>0</v>
      </c>
      <c r="AM26" s="200">
        <v>0</v>
      </c>
      <c r="AN26" s="200">
        <v>0</v>
      </c>
      <c r="AO26" s="200">
        <v>253.99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54.52</v>
      </c>
      <c r="L27" s="200">
        <v>0.24</v>
      </c>
      <c r="M27" s="200">
        <v>2.39</v>
      </c>
      <c r="N27" s="200">
        <v>1.95</v>
      </c>
      <c r="O27" s="200">
        <v>1.37</v>
      </c>
      <c r="P27" s="200">
        <v>0.93</v>
      </c>
      <c r="Q27" s="200">
        <v>0.18</v>
      </c>
      <c r="R27" s="200">
        <v>0.7</v>
      </c>
      <c r="S27" s="200">
        <v>0.43</v>
      </c>
      <c r="T27" s="200">
        <v>0</v>
      </c>
      <c r="U27" s="200">
        <v>1.94</v>
      </c>
      <c r="V27" s="200">
        <v>0.34</v>
      </c>
      <c r="W27" s="200">
        <v>0.76</v>
      </c>
      <c r="X27" s="200">
        <v>1.62</v>
      </c>
      <c r="Y27" s="200">
        <v>0</v>
      </c>
      <c r="Z27" s="200">
        <v>4.58</v>
      </c>
      <c r="AA27" s="200">
        <v>1.48</v>
      </c>
      <c r="AB27" s="200">
        <v>0</v>
      </c>
      <c r="AC27" s="200">
        <v>0</v>
      </c>
      <c r="AD27" s="200">
        <v>21.75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-12.95</v>
      </c>
      <c r="AL27" s="200">
        <v>0</v>
      </c>
      <c r="AM27" s="200">
        <v>0</v>
      </c>
      <c r="AN27" s="200">
        <v>0</v>
      </c>
      <c r="AO27" s="200">
        <v>242.32</v>
      </c>
      <c r="AP27" s="200">
        <v>2.11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19</v>
      </c>
      <c r="L28" s="200">
        <v>0.24</v>
      </c>
      <c r="M28" s="200">
        <v>2.39</v>
      </c>
      <c r="N28" s="200">
        <v>1.95</v>
      </c>
      <c r="O28" s="200">
        <v>1.37</v>
      </c>
      <c r="P28" s="200">
        <v>0.93</v>
      </c>
      <c r="Q28" s="200">
        <v>0.18</v>
      </c>
      <c r="R28" s="200">
        <v>0.7</v>
      </c>
      <c r="S28" s="200">
        <v>0.43</v>
      </c>
      <c r="T28" s="200">
        <v>0</v>
      </c>
      <c r="U28" s="200">
        <v>1.94</v>
      </c>
      <c r="V28" s="200">
        <v>0.34</v>
      </c>
      <c r="W28" s="200">
        <v>0.76</v>
      </c>
      <c r="X28" s="200">
        <v>1.62</v>
      </c>
      <c r="Y28" s="200">
        <v>0</v>
      </c>
      <c r="Z28" s="200">
        <v>4.58</v>
      </c>
      <c r="AA28" s="200">
        <v>1.48</v>
      </c>
      <c r="AB28" s="200">
        <v>0</v>
      </c>
      <c r="AC28" s="200">
        <v>0</v>
      </c>
      <c r="AD28" s="200">
        <v>21.75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-12.95</v>
      </c>
      <c r="AL28" s="200">
        <v>0</v>
      </c>
      <c r="AM28" s="200">
        <v>0</v>
      </c>
      <c r="AN28" s="200">
        <v>0</v>
      </c>
      <c r="AO28" s="200">
        <v>99.82</v>
      </c>
      <c r="AP28" s="200">
        <v>2.11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19</v>
      </c>
      <c r="L29" s="200">
        <v>0.24</v>
      </c>
      <c r="M29" s="200">
        <v>2.39</v>
      </c>
      <c r="N29" s="200">
        <v>1.95</v>
      </c>
      <c r="O29" s="200">
        <v>1.37</v>
      </c>
      <c r="P29" s="200">
        <v>0.93</v>
      </c>
      <c r="Q29" s="200">
        <v>0.18</v>
      </c>
      <c r="R29" s="200">
        <v>0.7</v>
      </c>
      <c r="S29" s="200">
        <v>0.43</v>
      </c>
      <c r="T29" s="200">
        <v>0</v>
      </c>
      <c r="U29" s="200">
        <v>1.94</v>
      </c>
      <c r="V29" s="200">
        <v>0.34</v>
      </c>
      <c r="W29" s="200">
        <v>0.76</v>
      </c>
      <c r="X29" s="200">
        <v>1.62</v>
      </c>
      <c r="Y29" s="200">
        <v>0</v>
      </c>
      <c r="Z29" s="200">
        <v>4.58</v>
      </c>
      <c r="AA29" s="200">
        <v>1.48</v>
      </c>
      <c r="AB29" s="200">
        <v>0</v>
      </c>
      <c r="AC29" s="200">
        <v>0</v>
      </c>
      <c r="AD29" s="200">
        <v>21.75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-12.95</v>
      </c>
      <c r="AL29" s="200">
        <v>0</v>
      </c>
      <c r="AM29" s="200">
        <v>0</v>
      </c>
      <c r="AN29" s="200">
        <v>0</v>
      </c>
      <c r="AO29" s="200">
        <v>113.32</v>
      </c>
      <c r="AP29" s="200">
        <v>2.11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19</v>
      </c>
      <c r="L30" s="200">
        <v>0.24</v>
      </c>
      <c r="M30" s="200">
        <v>2.39</v>
      </c>
      <c r="N30" s="200">
        <v>1.95</v>
      </c>
      <c r="O30" s="200">
        <v>1.37</v>
      </c>
      <c r="P30" s="200">
        <v>0.93</v>
      </c>
      <c r="Q30" s="200">
        <v>0.18</v>
      </c>
      <c r="R30" s="200">
        <v>0.7</v>
      </c>
      <c r="S30" s="200">
        <v>0.43</v>
      </c>
      <c r="T30" s="200">
        <v>0</v>
      </c>
      <c r="U30" s="200">
        <v>1.94</v>
      </c>
      <c r="V30" s="200">
        <v>0.34</v>
      </c>
      <c r="W30" s="200">
        <v>0.76</v>
      </c>
      <c r="X30" s="200">
        <v>1.62</v>
      </c>
      <c r="Y30" s="200">
        <v>0</v>
      </c>
      <c r="Z30" s="200">
        <v>4.58</v>
      </c>
      <c r="AA30" s="200">
        <v>1.48</v>
      </c>
      <c r="AB30" s="200">
        <v>0</v>
      </c>
      <c r="AC30" s="200">
        <v>0</v>
      </c>
      <c r="AD30" s="200">
        <v>21.75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-12.95</v>
      </c>
      <c r="AL30" s="200">
        <v>0</v>
      </c>
      <c r="AM30" s="200">
        <v>0</v>
      </c>
      <c r="AN30" s="200">
        <v>0</v>
      </c>
      <c r="AO30" s="200">
        <v>114.32</v>
      </c>
      <c r="AP30" s="200">
        <v>2.11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19</v>
      </c>
      <c r="L31" s="200">
        <v>0.24</v>
      </c>
      <c r="M31" s="200">
        <v>2.39</v>
      </c>
      <c r="N31" s="200">
        <v>1.95</v>
      </c>
      <c r="O31" s="200">
        <v>1.37</v>
      </c>
      <c r="P31" s="200">
        <v>0.93</v>
      </c>
      <c r="Q31" s="200">
        <v>0.18</v>
      </c>
      <c r="R31" s="200">
        <v>0.7</v>
      </c>
      <c r="S31" s="200">
        <v>0.43</v>
      </c>
      <c r="T31" s="200">
        <v>0</v>
      </c>
      <c r="U31" s="200">
        <v>1.94</v>
      </c>
      <c r="V31" s="200">
        <v>0.34</v>
      </c>
      <c r="W31" s="200">
        <v>0.76</v>
      </c>
      <c r="X31" s="200">
        <v>1.62</v>
      </c>
      <c r="Y31" s="200">
        <v>0</v>
      </c>
      <c r="Z31" s="200">
        <v>4.58</v>
      </c>
      <c r="AA31" s="200">
        <v>1.48</v>
      </c>
      <c r="AB31" s="200">
        <v>0</v>
      </c>
      <c r="AC31" s="200">
        <v>0</v>
      </c>
      <c r="AD31" s="200">
        <v>21.75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-12.95</v>
      </c>
      <c r="AL31" s="200">
        <v>0</v>
      </c>
      <c r="AM31" s="200">
        <v>0</v>
      </c>
      <c r="AN31" s="200">
        <v>0</v>
      </c>
      <c r="AO31" s="200">
        <v>210.32</v>
      </c>
      <c r="AP31" s="200">
        <v>2.11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19</v>
      </c>
      <c r="L32" s="200">
        <v>0.24</v>
      </c>
      <c r="M32" s="200">
        <v>2.39</v>
      </c>
      <c r="N32" s="200">
        <v>1.95</v>
      </c>
      <c r="O32" s="200">
        <v>1.37</v>
      </c>
      <c r="P32" s="200">
        <v>0.93</v>
      </c>
      <c r="Q32" s="200">
        <v>0.18</v>
      </c>
      <c r="R32" s="200">
        <v>0.7</v>
      </c>
      <c r="S32" s="200">
        <v>0.43</v>
      </c>
      <c r="T32" s="200">
        <v>0</v>
      </c>
      <c r="U32" s="200">
        <v>1.94</v>
      </c>
      <c r="V32" s="200">
        <v>0.34</v>
      </c>
      <c r="W32" s="200">
        <v>0.76</v>
      </c>
      <c r="X32" s="200">
        <v>1.62</v>
      </c>
      <c r="Y32" s="200">
        <v>0</v>
      </c>
      <c r="Z32" s="200">
        <v>4.58</v>
      </c>
      <c r="AA32" s="200">
        <v>1.48</v>
      </c>
      <c r="AB32" s="200">
        <v>0</v>
      </c>
      <c r="AC32" s="200">
        <v>0</v>
      </c>
      <c r="AD32" s="200">
        <v>21.75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-12.95</v>
      </c>
      <c r="AL32" s="200">
        <v>0</v>
      </c>
      <c r="AM32" s="200">
        <v>0</v>
      </c>
      <c r="AN32" s="200">
        <v>0</v>
      </c>
      <c r="AO32" s="200">
        <v>218.32</v>
      </c>
      <c r="AP32" s="200">
        <v>2.11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19</v>
      </c>
      <c r="L33" s="200">
        <v>0.24</v>
      </c>
      <c r="M33" s="200">
        <v>2.39</v>
      </c>
      <c r="N33" s="200">
        <v>1.95</v>
      </c>
      <c r="O33" s="200">
        <v>1.37</v>
      </c>
      <c r="P33" s="200">
        <v>0.93</v>
      </c>
      <c r="Q33" s="200">
        <v>0.18</v>
      </c>
      <c r="R33" s="200">
        <v>0.7</v>
      </c>
      <c r="S33" s="200">
        <v>0.43</v>
      </c>
      <c r="T33" s="200">
        <v>0</v>
      </c>
      <c r="U33" s="200">
        <v>1.94</v>
      </c>
      <c r="V33" s="200">
        <v>0.34</v>
      </c>
      <c r="W33" s="200">
        <v>0.76</v>
      </c>
      <c r="X33" s="200">
        <v>1.62</v>
      </c>
      <c r="Y33" s="200">
        <v>0</v>
      </c>
      <c r="Z33" s="200">
        <v>4.58</v>
      </c>
      <c r="AA33" s="200">
        <v>1.48</v>
      </c>
      <c r="AB33" s="200">
        <v>0</v>
      </c>
      <c r="AC33" s="200">
        <v>0</v>
      </c>
      <c r="AD33" s="200">
        <v>21.75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-12.95</v>
      </c>
      <c r="AL33" s="200">
        <v>0</v>
      </c>
      <c r="AM33" s="200">
        <v>0</v>
      </c>
      <c r="AN33" s="200">
        <v>0</v>
      </c>
      <c r="AO33" s="200">
        <v>222.32</v>
      </c>
      <c r="AP33" s="200">
        <v>2.11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19</v>
      </c>
      <c r="L34" s="200">
        <v>0.24</v>
      </c>
      <c r="M34" s="200">
        <v>2.39</v>
      </c>
      <c r="N34" s="200">
        <v>1.95</v>
      </c>
      <c r="O34" s="200">
        <v>1.37</v>
      </c>
      <c r="P34" s="200">
        <v>0.93</v>
      </c>
      <c r="Q34" s="200">
        <v>0.18</v>
      </c>
      <c r="R34" s="200">
        <v>0.7</v>
      </c>
      <c r="S34" s="200">
        <v>0.43</v>
      </c>
      <c r="T34" s="200">
        <v>0</v>
      </c>
      <c r="U34" s="200">
        <v>1.94</v>
      </c>
      <c r="V34" s="200">
        <v>0.34</v>
      </c>
      <c r="W34" s="200">
        <v>0.76</v>
      </c>
      <c r="X34" s="200">
        <v>1.62</v>
      </c>
      <c r="Y34" s="200">
        <v>0</v>
      </c>
      <c r="Z34" s="200">
        <v>4.58</v>
      </c>
      <c r="AA34" s="200">
        <v>1.48</v>
      </c>
      <c r="AB34" s="200">
        <v>0</v>
      </c>
      <c r="AC34" s="200">
        <v>0</v>
      </c>
      <c r="AD34" s="200">
        <v>21.75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-12.95</v>
      </c>
      <c r="AL34" s="200">
        <v>0</v>
      </c>
      <c r="AM34" s="200">
        <v>0</v>
      </c>
      <c r="AN34" s="200">
        <v>0</v>
      </c>
      <c r="AO34" s="200">
        <v>222.32</v>
      </c>
      <c r="AP34" s="200">
        <v>2.11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19</v>
      </c>
      <c r="L35" s="200">
        <v>0.24</v>
      </c>
      <c r="M35" s="200">
        <v>2.39</v>
      </c>
      <c r="N35" s="200">
        <v>1.95</v>
      </c>
      <c r="O35" s="200">
        <v>1.37</v>
      </c>
      <c r="P35" s="200">
        <v>0.93</v>
      </c>
      <c r="Q35" s="200">
        <v>0.18</v>
      </c>
      <c r="R35" s="200">
        <v>0.7</v>
      </c>
      <c r="S35" s="200">
        <v>0.43</v>
      </c>
      <c r="T35" s="200">
        <v>0</v>
      </c>
      <c r="U35" s="200">
        <v>1.94</v>
      </c>
      <c r="V35" s="200">
        <v>0.34</v>
      </c>
      <c r="W35" s="200">
        <v>0.76</v>
      </c>
      <c r="X35" s="200">
        <v>1.62</v>
      </c>
      <c r="Y35" s="200">
        <v>0</v>
      </c>
      <c r="Z35" s="200">
        <v>4.58</v>
      </c>
      <c r="AA35" s="200">
        <v>1.48</v>
      </c>
      <c r="AB35" s="200">
        <v>0</v>
      </c>
      <c r="AC35" s="200">
        <v>0</v>
      </c>
      <c r="AD35" s="200">
        <v>21.75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-12.95</v>
      </c>
      <c r="AL35" s="200">
        <v>0</v>
      </c>
      <c r="AM35" s="200">
        <v>0</v>
      </c>
      <c r="AN35" s="200">
        <v>0</v>
      </c>
      <c r="AO35" s="200">
        <v>178.03</v>
      </c>
      <c r="AP35" s="200">
        <v>2.11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19</v>
      </c>
      <c r="L36" s="200">
        <v>0.24</v>
      </c>
      <c r="M36" s="200">
        <v>2.39</v>
      </c>
      <c r="N36" s="200">
        <v>1.95</v>
      </c>
      <c r="O36" s="200">
        <v>1.37</v>
      </c>
      <c r="P36" s="200">
        <v>0.93</v>
      </c>
      <c r="Q36" s="200">
        <v>0.18</v>
      </c>
      <c r="R36" s="200">
        <v>0.7</v>
      </c>
      <c r="S36" s="200">
        <v>0.43</v>
      </c>
      <c r="T36" s="200">
        <v>0</v>
      </c>
      <c r="U36" s="200">
        <v>1.94</v>
      </c>
      <c r="V36" s="200">
        <v>0.34</v>
      </c>
      <c r="W36" s="200">
        <v>0.76</v>
      </c>
      <c r="X36" s="200">
        <v>1.62</v>
      </c>
      <c r="Y36" s="200">
        <v>0</v>
      </c>
      <c r="Z36" s="200">
        <v>4.58</v>
      </c>
      <c r="AA36" s="200">
        <v>1.48</v>
      </c>
      <c r="AB36" s="200">
        <v>0</v>
      </c>
      <c r="AC36" s="200">
        <v>0</v>
      </c>
      <c r="AD36" s="200">
        <v>21.75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-12.95</v>
      </c>
      <c r="AL36" s="200">
        <v>0</v>
      </c>
      <c r="AM36" s="200">
        <v>0</v>
      </c>
      <c r="AN36" s="200">
        <v>0</v>
      </c>
      <c r="AO36" s="200">
        <v>154.5</v>
      </c>
      <c r="AP36" s="200">
        <v>2.11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19</v>
      </c>
      <c r="L37" s="200">
        <v>0.24</v>
      </c>
      <c r="M37" s="200">
        <v>2.39</v>
      </c>
      <c r="N37" s="200">
        <v>1.95</v>
      </c>
      <c r="O37" s="200">
        <v>1.37</v>
      </c>
      <c r="P37" s="200">
        <v>0.93</v>
      </c>
      <c r="Q37" s="200">
        <v>0.18</v>
      </c>
      <c r="R37" s="200">
        <v>0.7</v>
      </c>
      <c r="S37" s="200">
        <v>0.43</v>
      </c>
      <c r="T37" s="200">
        <v>0</v>
      </c>
      <c r="U37" s="200">
        <v>1.94</v>
      </c>
      <c r="V37" s="200">
        <v>0.34</v>
      </c>
      <c r="W37" s="200">
        <v>0.76</v>
      </c>
      <c r="X37" s="200">
        <v>1.62</v>
      </c>
      <c r="Y37" s="200">
        <v>0</v>
      </c>
      <c r="Z37" s="200">
        <v>4.58</v>
      </c>
      <c r="AA37" s="200">
        <v>1.48</v>
      </c>
      <c r="AB37" s="200">
        <v>0</v>
      </c>
      <c r="AC37" s="200">
        <v>0</v>
      </c>
      <c r="AD37" s="200">
        <v>21.75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-12.95</v>
      </c>
      <c r="AL37" s="200">
        <v>0</v>
      </c>
      <c r="AM37" s="200">
        <v>0</v>
      </c>
      <c r="AN37" s="200">
        <v>0</v>
      </c>
      <c r="AO37" s="200">
        <v>190.6</v>
      </c>
      <c r="AP37" s="200">
        <v>2.11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19</v>
      </c>
      <c r="L38" s="200">
        <v>0.24</v>
      </c>
      <c r="M38" s="200">
        <v>2.39</v>
      </c>
      <c r="N38" s="200">
        <v>1.95</v>
      </c>
      <c r="O38" s="200">
        <v>1.37</v>
      </c>
      <c r="P38" s="200">
        <v>0.93</v>
      </c>
      <c r="Q38" s="200">
        <v>0.18</v>
      </c>
      <c r="R38" s="200">
        <v>0.7</v>
      </c>
      <c r="S38" s="200">
        <v>0.43</v>
      </c>
      <c r="T38" s="200">
        <v>0</v>
      </c>
      <c r="U38" s="200">
        <v>1.94</v>
      </c>
      <c r="V38" s="200">
        <v>0.34</v>
      </c>
      <c r="W38" s="200">
        <v>0.76</v>
      </c>
      <c r="X38" s="200">
        <v>1.62</v>
      </c>
      <c r="Y38" s="200">
        <v>0</v>
      </c>
      <c r="Z38" s="200">
        <v>4.58</v>
      </c>
      <c r="AA38" s="200">
        <v>1.48</v>
      </c>
      <c r="AB38" s="200">
        <v>0</v>
      </c>
      <c r="AC38" s="200">
        <v>0</v>
      </c>
      <c r="AD38" s="200">
        <v>21.75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-12.95</v>
      </c>
      <c r="AL38" s="200">
        <v>0</v>
      </c>
      <c r="AM38" s="200">
        <v>0</v>
      </c>
      <c r="AN38" s="200">
        <v>0</v>
      </c>
      <c r="AO38" s="200">
        <v>114.41</v>
      </c>
      <c r="AP38" s="200">
        <v>2.11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19</v>
      </c>
      <c r="L39" s="200">
        <v>0.24</v>
      </c>
      <c r="M39" s="200">
        <v>2.39</v>
      </c>
      <c r="N39" s="200">
        <v>1.95</v>
      </c>
      <c r="O39" s="200">
        <v>1.37</v>
      </c>
      <c r="P39" s="200">
        <v>0.93</v>
      </c>
      <c r="Q39" s="200">
        <v>0.18</v>
      </c>
      <c r="R39" s="200">
        <v>0.7</v>
      </c>
      <c r="S39" s="200">
        <v>0.43</v>
      </c>
      <c r="T39" s="200">
        <v>0</v>
      </c>
      <c r="U39" s="200">
        <v>1.94</v>
      </c>
      <c r="V39" s="200">
        <v>0.34</v>
      </c>
      <c r="W39" s="200">
        <v>0.76</v>
      </c>
      <c r="X39" s="200">
        <v>1.62</v>
      </c>
      <c r="Y39" s="200">
        <v>0</v>
      </c>
      <c r="Z39" s="200">
        <v>4.58</v>
      </c>
      <c r="AA39" s="200">
        <v>1.48</v>
      </c>
      <c r="AB39" s="200">
        <v>0</v>
      </c>
      <c r="AC39" s="200">
        <v>0</v>
      </c>
      <c r="AD39" s="200">
        <v>21.75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-12.95</v>
      </c>
      <c r="AL39" s="200">
        <v>0</v>
      </c>
      <c r="AM39" s="200">
        <v>0</v>
      </c>
      <c r="AN39" s="200">
        <v>0</v>
      </c>
      <c r="AO39" s="200">
        <v>105.58</v>
      </c>
      <c r="AP39" s="200">
        <v>2.11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19</v>
      </c>
      <c r="L40" s="200">
        <v>0.24</v>
      </c>
      <c r="M40" s="200">
        <v>2.39</v>
      </c>
      <c r="N40" s="200">
        <v>1.95</v>
      </c>
      <c r="O40" s="200">
        <v>1.37</v>
      </c>
      <c r="P40" s="200">
        <v>0.93</v>
      </c>
      <c r="Q40" s="200">
        <v>0.18</v>
      </c>
      <c r="R40" s="200">
        <v>0.7</v>
      </c>
      <c r="S40" s="200">
        <v>0.43</v>
      </c>
      <c r="T40" s="200">
        <v>0</v>
      </c>
      <c r="U40" s="200">
        <v>1.94</v>
      </c>
      <c r="V40" s="200">
        <v>0.34</v>
      </c>
      <c r="W40" s="200">
        <v>0.76</v>
      </c>
      <c r="X40" s="200">
        <v>1.62</v>
      </c>
      <c r="Y40" s="200">
        <v>0</v>
      </c>
      <c r="Z40" s="200">
        <v>4.58</v>
      </c>
      <c r="AA40" s="200">
        <v>1.48</v>
      </c>
      <c r="AB40" s="200">
        <v>0</v>
      </c>
      <c r="AC40" s="200">
        <v>0</v>
      </c>
      <c r="AD40" s="200">
        <v>21.75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-12.95</v>
      </c>
      <c r="AL40" s="200">
        <v>0</v>
      </c>
      <c r="AM40" s="200">
        <v>0</v>
      </c>
      <c r="AN40" s="200">
        <v>0</v>
      </c>
      <c r="AO40" s="200">
        <v>104.01</v>
      </c>
      <c r="AP40" s="200">
        <v>2.11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19</v>
      </c>
      <c r="L41" s="200">
        <v>0.24</v>
      </c>
      <c r="M41" s="200">
        <v>2.39</v>
      </c>
      <c r="N41" s="200">
        <v>1.95</v>
      </c>
      <c r="O41" s="200">
        <v>1.37</v>
      </c>
      <c r="P41" s="200">
        <v>0.93</v>
      </c>
      <c r="Q41" s="200">
        <v>0.18</v>
      </c>
      <c r="R41" s="200">
        <v>0.7</v>
      </c>
      <c r="S41" s="200">
        <v>0.43</v>
      </c>
      <c r="T41" s="200">
        <v>0</v>
      </c>
      <c r="U41" s="200">
        <v>1.94</v>
      </c>
      <c r="V41" s="200">
        <v>0.34</v>
      </c>
      <c r="W41" s="200">
        <v>0.76</v>
      </c>
      <c r="X41" s="200">
        <v>1.62</v>
      </c>
      <c r="Y41" s="200">
        <v>0</v>
      </c>
      <c r="Z41" s="200">
        <v>4.58</v>
      </c>
      <c r="AA41" s="200">
        <v>1.48</v>
      </c>
      <c r="AB41" s="200">
        <v>0</v>
      </c>
      <c r="AC41" s="200">
        <v>0</v>
      </c>
      <c r="AD41" s="200">
        <v>21.75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-12.95</v>
      </c>
      <c r="AL41" s="200">
        <v>0</v>
      </c>
      <c r="AM41" s="200">
        <v>0</v>
      </c>
      <c r="AN41" s="200">
        <v>0</v>
      </c>
      <c r="AO41" s="200">
        <v>95.78</v>
      </c>
      <c r="AP41" s="200">
        <v>2.11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19</v>
      </c>
      <c r="L42" s="200">
        <v>0.24</v>
      </c>
      <c r="M42" s="200">
        <v>2.39</v>
      </c>
      <c r="N42" s="200">
        <v>1.95</v>
      </c>
      <c r="O42" s="200">
        <v>1.37</v>
      </c>
      <c r="P42" s="200">
        <v>0.93</v>
      </c>
      <c r="Q42" s="200">
        <v>0.18</v>
      </c>
      <c r="R42" s="200">
        <v>0.7</v>
      </c>
      <c r="S42" s="200">
        <v>0.43</v>
      </c>
      <c r="T42" s="200">
        <v>0</v>
      </c>
      <c r="U42" s="200">
        <v>1.94</v>
      </c>
      <c r="V42" s="200">
        <v>0.34</v>
      </c>
      <c r="W42" s="200">
        <v>0.76</v>
      </c>
      <c r="X42" s="200">
        <v>1.62</v>
      </c>
      <c r="Y42" s="200">
        <v>0</v>
      </c>
      <c r="Z42" s="200">
        <v>4.58</v>
      </c>
      <c r="AA42" s="200">
        <v>1.48</v>
      </c>
      <c r="AB42" s="200">
        <v>0</v>
      </c>
      <c r="AC42" s="200">
        <v>0</v>
      </c>
      <c r="AD42" s="200">
        <v>21.75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-12.95</v>
      </c>
      <c r="AL42" s="200">
        <v>0</v>
      </c>
      <c r="AM42" s="200">
        <v>0</v>
      </c>
      <c r="AN42" s="200">
        <v>0</v>
      </c>
      <c r="AO42" s="200">
        <v>91.5</v>
      </c>
      <c r="AP42" s="200">
        <v>2.11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19</v>
      </c>
      <c r="L43" s="200">
        <v>0.24</v>
      </c>
      <c r="M43" s="200">
        <v>2.39</v>
      </c>
      <c r="N43" s="200">
        <v>1.95</v>
      </c>
      <c r="O43" s="200">
        <v>1.37</v>
      </c>
      <c r="P43" s="200">
        <v>0.93</v>
      </c>
      <c r="Q43" s="200">
        <v>0.18</v>
      </c>
      <c r="R43" s="200">
        <v>0.7</v>
      </c>
      <c r="S43" s="200">
        <v>0.43</v>
      </c>
      <c r="T43" s="200">
        <v>0</v>
      </c>
      <c r="U43" s="200">
        <v>1.94</v>
      </c>
      <c r="V43" s="200">
        <v>0.34</v>
      </c>
      <c r="W43" s="200">
        <v>0.76</v>
      </c>
      <c r="X43" s="200">
        <v>1.62</v>
      </c>
      <c r="Y43" s="200">
        <v>0</v>
      </c>
      <c r="Z43" s="200">
        <v>4.58</v>
      </c>
      <c r="AA43" s="200">
        <v>1.48</v>
      </c>
      <c r="AB43" s="200">
        <v>0</v>
      </c>
      <c r="AC43" s="200">
        <v>0</v>
      </c>
      <c r="AD43" s="200">
        <v>21.75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-12.95</v>
      </c>
      <c r="AL43" s="200">
        <v>0</v>
      </c>
      <c r="AM43" s="200">
        <v>0</v>
      </c>
      <c r="AN43" s="200">
        <v>0</v>
      </c>
      <c r="AO43" s="200">
        <v>102.94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19.010000000000002</v>
      </c>
      <c r="L44" s="200">
        <v>0.24</v>
      </c>
      <c r="M44" s="200">
        <v>2.39</v>
      </c>
      <c r="N44" s="200">
        <v>1.95</v>
      </c>
      <c r="O44" s="200">
        <v>1.37</v>
      </c>
      <c r="P44" s="200">
        <v>0.93</v>
      </c>
      <c r="Q44" s="200">
        <v>0.18</v>
      </c>
      <c r="R44" s="200">
        <v>0.7</v>
      </c>
      <c r="S44" s="200">
        <v>0.43</v>
      </c>
      <c r="T44" s="200">
        <v>0</v>
      </c>
      <c r="U44" s="200">
        <v>1.94</v>
      </c>
      <c r="V44" s="200">
        <v>0.34</v>
      </c>
      <c r="W44" s="200">
        <v>0.76</v>
      </c>
      <c r="X44" s="200">
        <v>1.62</v>
      </c>
      <c r="Y44" s="200">
        <v>0</v>
      </c>
      <c r="Z44" s="200">
        <v>4.58</v>
      </c>
      <c r="AA44" s="200">
        <v>1.48</v>
      </c>
      <c r="AB44" s="200">
        <v>0</v>
      </c>
      <c r="AC44" s="200">
        <v>0</v>
      </c>
      <c r="AD44" s="200">
        <v>21.75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-12.95</v>
      </c>
      <c r="AL44" s="200">
        <v>0</v>
      </c>
      <c r="AM44" s="200">
        <v>0</v>
      </c>
      <c r="AN44" s="200">
        <v>0</v>
      </c>
      <c r="AO44" s="200">
        <v>103.01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19.010000000000002</v>
      </c>
      <c r="L45" s="200">
        <v>0.24</v>
      </c>
      <c r="M45" s="200">
        <v>2.39</v>
      </c>
      <c r="N45" s="200">
        <v>1.95</v>
      </c>
      <c r="O45" s="200">
        <v>1.37</v>
      </c>
      <c r="P45" s="200">
        <v>0.93</v>
      </c>
      <c r="Q45" s="200">
        <v>0.18</v>
      </c>
      <c r="R45" s="200">
        <v>0.7</v>
      </c>
      <c r="S45" s="200">
        <v>0.43</v>
      </c>
      <c r="T45" s="200">
        <v>0</v>
      </c>
      <c r="U45" s="200">
        <v>1.94</v>
      </c>
      <c r="V45" s="200">
        <v>0.34</v>
      </c>
      <c r="W45" s="200">
        <v>0.76</v>
      </c>
      <c r="X45" s="200">
        <v>1.62</v>
      </c>
      <c r="Y45" s="200">
        <v>0</v>
      </c>
      <c r="Z45" s="200">
        <v>4.58</v>
      </c>
      <c r="AA45" s="200">
        <v>1.48</v>
      </c>
      <c r="AB45" s="200">
        <v>0</v>
      </c>
      <c r="AC45" s="200">
        <v>0</v>
      </c>
      <c r="AD45" s="200">
        <v>21.75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-12.95</v>
      </c>
      <c r="AL45" s="200">
        <v>0</v>
      </c>
      <c r="AM45" s="200">
        <v>0</v>
      </c>
      <c r="AN45" s="200">
        <v>0</v>
      </c>
      <c r="AO45" s="200">
        <v>253.99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19.010000000000002</v>
      </c>
      <c r="L46" s="200">
        <v>0.24</v>
      </c>
      <c r="M46" s="200">
        <v>2.39</v>
      </c>
      <c r="N46" s="200">
        <v>1.95</v>
      </c>
      <c r="O46" s="200">
        <v>1.37</v>
      </c>
      <c r="P46" s="200">
        <v>0.93</v>
      </c>
      <c r="Q46" s="200">
        <v>0.18</v>
      </c>
      <c r="R46" s="200">
        <v>0.7</v>
      </c>
      <c r="S46" s="200">
        <v>0.43</v>
      </c>
      <c r="T46" s="200">
        <v>0</v>
      </c>
      <c r="U46" s="200">
        <v>1.94</v>
      </c>
      <c r="V46" s="200">
        <v>0.34</v>
      </c>
      <c r="W46" s="200">
        <v>0.76</v>
      </c>
      <c r="X46" s="200">
        <v>1.62</v>
      </c>
      <c r="Y46" s="200">
        <v>0</v>
      </c>
      <c r="Z46" s="200">
        <v>4.58</v>
      </c>
      <c r="AA46" s="200">
        <v>1.48</v>
      </c>
      <c r="AB46" s="200">
        <v>0</v>
      </c>
      <c r="AC46" s="200">
        <v>0</v>
      </c>
      <c r="AD46" s="200">
        <v>21.75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-12.95</v>
      </c>
      <c r="AL46" s="200">
        <v>0</v>
      </c>
      <c r="AM46" s="200">
        <v>0</v>
      </c>
      <c r="AN46" s="200">
        <v>0</v>
      </c>
      <c r="AO46" s="200">
        <v>253.99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19.010000000000002</v>
      </c>
      <c r="L47" s="200">
        <v>0.24</v>
      </c>
      <c r="M47" s="200">
        <v>2.39</v>
      </c>
      <c r="N47" s="200">
        <v>1.95</v>
      </c>
      <c r="O47" s="200">
        <v>1.37</v>
      </c>
      <c r="P47" s="200">
        <v>0.93</v>
      </c>
      <c r="Q47" s="200">
        <v>0.18</v>
      </c>
      <c r="R47" s="200">
        <v>0.7</v>
      </c>
      <c r="S47" s="200">
        <v>0.43</v>
      </c>
      <c r="T47" s="200">
        <v>0</v>
      </c>
      <c r="U47" s="200">
        <v>1.94</v>
      </c>
      <c r="V47" s="200">
        <v>0.34</v>
      </c>
      <c r="W47" s="200">
        <v>0.76</v>
      </c>
      <c r="X47" s="200">
        <v>1.62</v>
      </c>
      <c r="Y47" s="200">
        <v>0</v>
      </c>
      <c r="Z47" s="200">
        <v>4.58</v>
      </c>
      <c r="AA47" s="200">
        <v>1.48</v>
      </c>
      <c r="AB47" s="200">
        <v>0</v>
      </c>
      <c r="AC47" s="200">
        <v>0</v>
      </c>
      <c r="AD47" s="200">
        <v>21.75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-32.549999999999997</v>
      </c>
      <c r="AL47" s="200">
        <v>0</v>
      </c>
      <c r="AM47" s="200">
        <v>0</v>
      </c>
      <c r="AN47" s="200">
        <v>0</v>
      </c>
      <c r="AO47" s="200">
        <v>253.99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19.010000000000002</v>
      </c>
      <c r="L48" s="200">
        <v>0.24</v>
      </c>
      <c r="M48" s="200">
        <v>2.39</v>
      </c>
      <c r="N48" s="200">
        <v>1.95</v>
      </c>
      <c r="O48" s="200">
        <v>1.37</v>
      </c>
      <c r="P48" s="200">
        <v>0.93</v>
      </c>
      <c r="Q48" s="200">
        <v>0.18</v>
      </c>
      <c r="R48" s="200">
        <v>0.7</v>
      </c>
      <c r="S48" s="200">
        <v>0.43</v>
      </c>
      <c r="T48" s="200">
        <v>0</v>
      </c>
      <c r="U48" s="200">
        <v>1.94</v>
      </c>
      <c r="V48" s="200">
        <v>0.34</v>
      </c>
      <c r="W48" s="200">
        <v>0.76</v>
      </c>
      <c r="X48" s="200">
        <v>1.62</v>
      </c>
      <c r="Y48" s="200">
        <v>0</v>
      </c>
      <c r="Z48" s="200">
        <v>4.58</v>
      </c>
      <c r="AA48" s="200">
        <v>1.48</v>
      </c>
      <c r="AB48" s="200">
        <v>0</v>
      </c>
      <c r="AC48" s="200">
        <v>0</v>
      </c>
      <c r="AD48" s="200">
        <v>21.75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-32.549999999999997</v>
      </c>
      <c r="AL48" s="200">
        <v>0</v>
      </c>
      <c r="AM48" s="200">
        <v>0</v>
      </c>
      <c r="AN48" s="200">
        <v>0</v>
      </c>
      <c r="AO48" s="200">
        <v>253.99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106.9</v>
      </c>
      <c r="L49" s="200">
        <v>0.24</v>
      </c>
      <c r="M49" s="200">
        <v>2.39</v>
      </c>
      <c r="N49" s="200">
        <v>1.95</v>
      </c>
      <c r="O49" s="200">
        <v>1.37</v>
      </c>
      <c r="P49" s="200">
        <v>0.93</v>
      </c>
      <c r="Q49" s="200">
        <v>0.18</v>
      </c>
      <c r="R49" s="200">
        <v>0.7</v>
      </c>
      <c r="S49" s="200">
        <v>0.43</v>
      </c>
      <c r="T49" s="200">
        <v>0</v>
      </c>
      <c r="U49" s="200">
        <v>1.94</v>
      </c>
      <c r="V49" s="200">
        <v>0.34</v>
      </c>
      <c r="W49" s="200">
        <v>0.76</v>
      </c>
      <c r="X49" s="200">
        <v>1.62</v>
      </c>
      <c r="Y49" s="200">
        <v>0</v>
      </c>
      <c r="Z49" s="200">
        <v>2.29</v>
      </c>
      <c r="AA49" s="200">
        <v>1.48</v>
      </c>
      <c r="AB49" s="200">
        <v>0</v>
      </c>
      <c r="AC49" s="200">
        <v>0</v>
      </c>
      <c r="AD49" s="200">
        <v>21.75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-32.549999999999997</v>
      </c>
      <c r="AL49" s="200">
        <v>0</v>
      </c>
      <c r="AM49" s="200">
        <v>0</v>
      </c>
      <c r="AN49" s="200">
        <v>0</v>
      </c>
      <c r="AO49" s="200">
        <v>253.99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136.33000000000001</v>
      </c>
      <c r="L50" s="200">
        <v>0.24</v>
      </c>
      <c r="M50" s="200">
        <v>2.39</v>
      </c>
      <c r="N50" s="200">
        <v>1.95</v>
      </c>
      <c r="O50" s="200">
        <v>1.37</v>
      </c>
      <c r="P50" s="200">
        <v>0.93</v>
      </c>
      <c r="Q50" s="200">
        <v>0.18</v>
      </c>
      <c r="R50" s="200">
        <v>0.7</v>
      </c>
      <c r="S50" s="200">
        <v>0.43</v>
      </c>
      <c r="T50" s="200">
        <v>0</v>
      </c>
      <c r="U50" s="200">
        <v>1.94</v>
      </c>
      <c r="V50" s="200">
        <v>0.34</v>
      </c>
      <c r="W50" s="200">
        <v>0.76</v>
      </c>
      <c r="X50" s="200">
        <v>1.62</v>
      </c>
      <c r="Y50" s="200">
        <v>0</v>
      </c>
      <c r="Z50" s="200">
        <v>2.29</v>
      </c>
      <c r="AA50" s="200">
        <v>1.48</v>
      </c>
      <c r="AB50" s="200">
        <v>0</v>
      </c>
      <c r="AC50" s="200">
        <v>0</v>
      </c>
      <c r="AD50" s="200">
        <v>21.75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-32.549999999999997</v>
      </c>
      <c r="AL50" s="200">
        <v>0</v>
      </c>
      <c r="AM50" s="200">
        <v>0</v>
      </c>
      <c r="AN50" s="200">
        <v>0</v>
      </c>
      <c r="AO50" s="200">
        <v>253.99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117</v>
      </c>
      <c r="L51" s="200">
        <v>0.24</v>
      </c>
      <c r="M51" s="200">
        <v>2.39</v>
      </c>
      <c r="N51" s="200">
        <v>1.95</v>
      </c>
      <c r="O51" s="200">
        <v>1.37</v>
      </c>
      <c r="P51" s="200">
        <v>0.93</v>
      </c>
      <c r="Q51" s="200">
        <v>0.18</v>
      </c>
      <c r="R51" s="200">
        <v>0.7</v>
      </c>
      <c r="S51" s="200">
        <v>0.43</v>
      </c>
      <c r="T51" s="200">
        <v>0</v>
      </c>
      <c r="U51" s="200">
        <v>1.94</v>
      </c>
      <c r="V51" s="200">
        <v>0.34</v>
      </c>
      <c r="W51" s="200">
        <v>0.76</v>
      </c>
      <c r="X51" s="200">
        <v>1.62</v>
      </c>
      <c r="Y51" s="200">
        <v>0</v>
      </c>
      <c r="Z51" s="200">
        <v>1.25</v>
      </c>
      <c r="AA51" s="200">
        <v>1.1200000000000001</v>
      </c>
      <c r="AB51" s="200">
        <v>0</v>
      </c>
      <c r="AC51" s="200">
        <v>0</v>
      </c>
      <c r="AD51" s="200">
        <v>21.75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-32.549999999999997</v>
      </c>
      <c r="AL51" s="200">
        <v>0</v>
      </c>
      <c r="AM51" s="200">
        <v>0</v>
      </c>
      <c r="AN51" s="200">
        <v>0</v>
      </c>
      <c r="AO51" s="200">
        <v>253.99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58.79</v>
      </c>
      <c r="L52" s="200">
        <v>0.24</v>
      </c>
      <c r="M52" s="200">
        <v>2.39</v>
      </c>
      <c r="N52" s="200">
        <v>1.95</v>
      </c>
      <c r="O52" s="200">
        <v>1.37</v>
      </c>
      <c r="P52" s="200">
        <v>0.93</v>
      </c>
      <c r="Q52" s="200">
        <v>0.18</v>
      </c>
      <c r="R52" s="200">
        <v>0.7</v>
      </c>
      <c r="S52" s="200">
        <v>0.43</v>
      </c>
      <c r="T52" s="200">
        <v>0</v>
      </c>
      <c r="U52" s="200">
        <v>1.94</v>
      </c>
      <c r="V52" s="200">
        <v>0.34</v>
      </c>
      <c r="W52" s="200">
        <v>0.76</v>
      </c>
      <c r="X52" s="200">
        <v>1.62</v>
      </c>
      <c r="Y52" s="200">
        <v>0</v>
      </c>
      <c r="Z52" s="200">
        <v>1.25</v>
      </c>
      <c r="AA52" s="200">
        <v>1.1200000000000001</v>
      </c>
      <c r="AB52" s="200">
        <v>0</v>
      </c>
      <c r="AC52" s="200">
        <v>0</v>
      </c>
      <c r="AD52" s="200">
        <v>21.75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-32.549999999999997</v>
      </c>
      <c r="AL52" s="200">
        <v>0</v>
      </c>
      <c r="AM52" s="200">
        <v>0</v>
      </c>
      <c r="AN52" s="200">
        <v>0</v>
      </c>
      <c r="AO52" s="200">
        <v>253.99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44.9</v>
      </c>
      <c r="L53" s="200">
        <v>0.24</v>
      </c>
      <c r="M53" s="200">
        <v>2.39</v>
      </c>
      <c r="N53" s="200">
        <v>1.95</v>
      </c>
      <c r="O53" s="200">
        <v>1.37</v>
      </c>
      <c r="P53" s="200">
        <v>0.93</v>
      </c>
      <c r="Q53" s="200">
        <v>0.17</v>
      </c>
      <c r="R53" s="200">
        <v>0.7</v>
      </c>
      <c r="S53" s="200">
        <v>0.43</v>
      </c>
      <c r="T53" s="200">
        <v>0</v>
      </c>
      <c r="U53" s="200">
        <v>1.94</v>
      </c>
      <c r="V53" s="200">
        <v>0.34</v>
      </c>
      <c r="W53" s="200">
        <v>0.76</v>
      </c>
      <c r="X53" s="200">
        <v>1.62</v>
      </c>
      <c r="Y53" s="200">
        <v>0</v>
      </c>
      <c r="Z53" s="200">
        <v>2.29</v>
      </c>
      <c r="AA53" s="200">
        <v>1.48</v>
      </c>
      <c r="AB53" s="200">
        <v>0</v>
      </c>
      <c r="AC53" s="200">
        <v>0</v>
      </c>
      <c r="AD53" s="200">
        <v>21.75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-32.549999999999997</v>
      </c>
      <c r="AL53" s="200">
        <v>0</v>
      </c>
      <c r="AM53" s="200">
        <v>0</v>
      </c>
      <c r="AN53" s="200">
        <v>0</v>
      </c>
      <c r="AO53" s="200">
        <v>253.99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73.78</v>
      </c>
      <c r="L54" s="200">
        <v>0.24</v>
      </c>
      <c r="M54" s="200">
        <v>2.39</v>
      </c>
      <c r="N54" s="200">
        <v>1.95</v>
      </c>
      <c r="O54" s="200">
        <v>1.37</v>
      </c>
      <c r="P54" s="200">
        <v>0.93</v>
      </c>
      <c r="Q54" s="200">
        <v>0.17</v>
      </c>
      <c r="R54" s="200">
        <v>0.69</v>
      </c>
      <c r="S54" s="200">
        <v>0.43</v>
      </c>
      <c r="T54" s="200">
        <v>0</v>
      </c>
      <c r="U54" s="200">
        <v>1.94</v>
      </c>
      <c r="V54" s="200">
        <v>0.34</v>
      </c>
      <c r="W54" s="200">
        <v>0.76</v>
      </c>
      <c r="X54" s="200">
        <v>1.62</v>
      </c>
      <c r="Y54" s="200">
        <v>0</v>
      </c>
      <c r="Z54" s="200">
        <v>2.29</v>
      </c>
      <c r="AA54" s="200">
        <v>1.48</v>
      </c>
      <c r="AB54" s="200">
        <v>0</v>
      </c>
      <c r="AC54" s="200">
        <v>0</v>
      </c>
      <c r="AD54" s="200">
        <v>21.75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-32.549999999999997</v>
      </c>
      <c r="AL54" s="200">
        <v>0</v>
      </c>
      <c r="AM54" s="200">
        <v>0</v>
      </c>
      <c r="AN54" s="200">
        <v>0</v>
      </c>
      <c r="AO54" s="200">
        <v>253.99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128.66</v>
      </c>
      <c r="L55" s="200">
        <v>0.24</v>
      </c>
      <c r="M55" s="200">
        <v>2.39</v>
      </c>
      <c r="N55" s="200">
        <v>1.95</v>
      </c>
      <c r="O55" s="200">
        <v>1.37</v>
      </c>
      <c r="P55" s="200">
        <v>0.93</v>
      </c>
      <c r="Q55" s="200">
        <v>0.17</v>
      </c>
      <c r="R55" s="200">
        <v>0.69</v>
      </c>
      <c r="S55" s="200">
        <v>0.43</v>
      </c>
      <c r="T55" s="200">
        <v>0</v>
      </c>
      <c r="U55" s="200">
        <v>1.94</v>
      </c>
      <c r="V55" s="200">
        <v>0.34</v>
      </c>
      <c r="W55" s="200">
        <v>0.76</v>
      </c>
      <c r="X55" s="200">
        <v>1.62</v>
      </c>
      <c r="Y55" s="200">
        <v>0</v>
      </c>
      <c r="Z55" s="200">
        <v>2.29</v>
      </c>
      <c r="AA55" s="200">
        <v>1.48</v>
      </c>
      <c r="AB55" s="200">
        <v>0</v>
      </c>
      <c r="AC55" s="200">
        <v>0</v>
      </c>
      <c r="AD55" s="200">
        <v>21.75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-35</v>
      </c>
      <c r="AL55" s="200">
        <v>0</v>
      </c>
      <c r="AM55" s="200">
        <v>0</v>
      </c>
      <c r="AN55" s="200">
        <v>0</v>
      </c>
      <c r="AO55" s="200">
        <v>252.99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218.15</v>
      </c>
      <c r="L56" s="200">
        <v>2.4300000000000002</v>
      </c>
      <c r="M56" s="200">
        <v>2.39</v>
      </c>
      <c r="N56" s="200">
        <v>1.95</v>
      </c>
      <c r="O56" s="200">
        <v>1.37</v>
      </c>
      <c r="P56" s="200">
        <v>0.93</v>
      </c>
      <c r="Q56" s="200">
        <v>1.75</v>
      </c>
      <c r="R56" s="200">
        <v>0.69</v>
      </c>
      <c r="S56" s="200">
        <v>4.8499999999999996</v>
      </c>
      <c r="T56" s="200">
        <v>0</v>
      </c>
      <c r="U56" s="200">
        <v>1.94</v>
      </c>
      <c r="V56" s="200">
        <v>0.34</v>
      </c>
      <c r="W56" s="200">
        <v>0.76</v>
      </c>
      <c r="X56" s="200">
        <v>1.62</v>
      </c>
      <c r="Y56" s="200">
        <v>0</v>
      </c>
      <c r="Z56" s="200">
        <v>2.29</v>
      </c>
      <c r="AA56" s="200">
        <v>22.26</v>
      </c>
      <c r="AB56" s="200">
        <v>0</v>
      </c>
      <c r="AC56" s="200">
        <v>0</v>
      </c>
      <c r="AD56" s="200">
        <v>21.75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-35</v>
      </c>
      <c r="AL56" s="200">
        <v>0</v>
      </c>
      <c r="AM56" s="200">
        <v>0</v>
      </c>
      <c r="AN56" s="200">
        <v>0</v>
      </c>
      <c r="AO56" s="200">
        <v>252.99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232.59</v>
      </c>
      <c r="L57" s="200">
        <v>2.4300000000000002</v>
      </c>
      <c r="M57" s="200">
        <v>2.39</v>
      </c>
      <c r="N57" s="200">
        <v>1.95</v>
      </c>
      <c r="O57" s="200">
        <v>1.37</v>
      </c>
      <c r="P57" s="200">
        <v>0.93</v>
      </c>
      <c r="Q57" s="200">
        <v>1.75</v>
      </c>
      <c r="R57" s="200">
        <v>0.69</v>
      </c>
      <c r="S57" s="200">
        <v>4.8499999999999996</v>
      </c>
      <c r="T57" s="200">
        <v>0</v>
      </c>
      <c r="U57" s="200">
        <v>1.94</v>
      </c>
      <c r="V57" s="200">
        <v>0.34</v>
      </c>
      <c r="W57" s="200">
        <v>0.76</v>
      </c>
      <c r="X57" s="200">
        <v>1.62</v>
      </c>
      <c r="Y57" s="200">
        <v>0</v>
      </c>
      <c r="Z57" s="200">
        <v>2.29</v>
      </c>
      <c r="AA57" s="200">
        <v>25.18</v>
      </c>
      <c r="AB57" s="200">
        <v>0</v>
      </c>
      <c r="AC57" s="200">
        <v>0</v>
      </c>
      <c r="AD57" s="200">
        <v>21.75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-35</v>
      </c>
      <c r="AL57" s="200">
        <v>0</v>
      </c>
      <c r="AM57" s="200">
        <v>0</v>
      </c>
      <c r="AN57" s="200">
        <v>0</v>
      </c>
      <c r="AO57" s="200">
        <v>252.99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232.59</v>
      </c>
      <c r="L58" s="200">
        <v>2.4300000000000002</v>
      </c>
      <c r="M58" s="200">
        <v>2.39</v>
      </c>
      <c r="N58" s="200">
        <v>1.95</v>
      </c>
      <c r="O58" s="200">
        <v>1.37</v>
      </c>
      <c r="P58" s="200">
        <v>0.93</v>
      </c>
      <c r="Q58" s="200">
        <v>1.75</v>
      </c>
      <c r="R58" s="200">
        <v>9</v>
      </c>
      <c r="S58" s="200">
        <v>4.8499999999999996</v>
      </c>
      <c r="T58" s="200">
        <v>0</v>
      </c>
      <c r="U58" s="200">
        <v>1.94</v>
      </c>
      <c r="V58" s="200">
        <v>4.29</v>
      </c>
      <c r="W58" s="200">
        <v>0.76</v>
      </c>
      <c r="X58" s="200">
        <v>1.62</v>
      </c>
      <c r="Y58" s="200">
        <v>0</v>
      </c>
      <c r="Z58" s="200">
        <v>2.29</v>
      </c>
      <c r="AA58" s="200">
        <v>25.18</v>
      </c>
      <c r="AB58" s="200">
        <v>0</v>
      </c>
      <c r="AC58" s="200">
        <v>0</v>
      </c>
      <c r="AD58" s="200">
        <v>21.75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-35</v>
      </c>
      <c r="AL58" s="200">
        <v>0</v>
      </c>
      <c r="AM58" s="200">
        <v>0</v>
      </c>
      <c r="AN58" s="200">
        <v>0</v>
      </c>
      <c r="AO58" s="200">
        <v>252.99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232.59</v>
      </c>
      <c r="L59" s="200">
        <v>2.4300000000000002</v>
      </c>
      <c r="M59" s="200">
        <v>2.39</v>
      </c>
      <c r="N59" s="200">
        <v>1.95</v>
      </c>
      <c r="O59" s="200">
        <v>1.37</v>
      </c>
      <c r="P59" s="200">
        <v>0.93</v>
      </c>
      <c r="Q59" s="200">
        <v>1.75</v>
      </c>
      <c r="R59" s="200">
        <v>9</v>
      </c>
      <c r="S59" s="200">
        <v>4.8499999999999996</v>
      </c>
      <c r="T59" s="200">
        <v>0</v>
      </c>
      <c r="U59" s="200">
        <v>1.94</v>
      </c>
      <c r="V59" s="200">
        <v>4.29</v>
      </c>
      <c r="W59" s="200">
        <v>0.76</v>
      </c>
      <c r="X59" s="200">
        <v>1.62</v>
      </c>
      <c r="Y59" s="200">
        <v>0</v>
      </c>
      <c r="Z59" s="200">
        <v>2.29</v>
      </c>
      <c r="AA59" s="200">
        <v>25.18</v>
      </c>
      <c r="AB59" s="200">
        <v>0</v>
      </c>
      <c r="AC59" s="200">
        <v>0</v>
      </c>
      <c r="AD59" s="200">
        <v>21.75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-35</v>
      </c>
      <c r="AL59" s="200">
        <v>0</v>
      </c>
      <c r="AM59" s="200">
        <v>0</v>
      </c>
      <c r="AN59" s="200">
        <v>0</v>
      </c>
      <c r="AO59" s="200">
        <v>252.99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232.59</v>
      </c>
      <c r="L60" s="200">
        <v>2.4300000000000002</v>
      </c>
      <c r="M60" s="200">
        <v>2.39</v>
      </c>
      <c r="N60" s="200">
        <v>1.95</v>
      </c>
      <c r="O60" s="200">
        <v>1.37</v>
      </c>
      <c r="P60" s="200">
        <v>0.93</v>
      </c>
      <c r="Q60" s="200">
        <v>1.75</v>
      </c>
      <c r="R60" s="200">
        <v>9</v>
      </c>
      <c r="S60" s="200">
        <v>4.8499999999999996</v>
      </c>
      <c r="T60" s="200">
        <v>0</v>
      </c>
      <c r="U60" s="200">
        <v>1.94</v>
      </c>
      <c r="V60" s="200">
        <v>4.29</v>
      </c>
      <c r="W60" s="200">
        <v>0.76</v>
      </c>
      <c r="X60" s="200">
        <v>1.62</v>
      </c>
      <c r="Y60" s="200">
        <v>0</v>
      </c>
      <c r="Z60" s="200">
        <v>2.29</v>
      </c>
      <c r="AA60" s="200">
        <v>25.18</v>
      </c>
      <c r="AB60" s="200">
        <v>0</v>
      </c>
      <c r="AC60" s="200">
        <v>0</v>
      </c>
      <c r="AD60" s="200">
        <v>22.19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-35</v>
      </c>
      <c r="AL60" s="200">
        <v>0</v>
      </c>
      <c r="AM60" s="200">
        <v>0</v>
      </c>
      <c r="AN60" s="200">
        <v>0</v>
      </c>
      <c r="AO60" s="200">
        <v>252.99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232.59</v>
      </c>
      <c r="L61" s="200">
        <v>2.4300000000000002</v>
      </c>
      <c r="M61" s="200">
        <v>2.39</v>
      </c>
      <c r="N61" s="200">
        <v>1.95</v>
      </c>
      <c r="O61" s="200">
        <v>1.37</v>
      </c>
      <c r="P61" s="200">
        <v>0.93</v>
      </c>
      <c r="Q61" s="200">
        <v>1.75</v>
      </c>
      <c r="R61" s="200">
        <v>9</v>
      </c>
      <c r="S61" s="200">
        <v>4.8499999999999996</v>
      </c>
      <c r="T61" s="200">
        <v>0</v>
      </c>
      <c r="U61" s="200">
        <v>1.94</v>
      </c>
      <c r="V61" s="200">
        <v>4.29</v>
      </c>
      <c r="W61" s="200">
        <v>0.76</v>
      </c>
      <c r="X61" s="200">
        <v>1.62</v>
      </c>
      <c r="Y61" s="200">
        <v>0</v>
      </c>
      <c r="Z61" s="200">
        <v>2.29</v>
      </c>
      <c r="AA61" s="200">
        <v>25.18</v>
      </c>
      <c r="AB61" s="200">
        <v>0</v>
      </c>
      <c r="AC61" s="200">
        <v>0</v>
      </c>
      <c r="AD61" s="200">
        <v>22.19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-35</v>
      </c>
      <c r="AL61" s="200">
        <v>0</v>
      </c>
      <c r="AM61" s="200">
        <v>0</v>
      </c>
      <c r="AN61" s="200">
        <v>0</v>
      </c>
      <c r="AO61" s="200">
        <v>252.99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232.59</v>
      </c>
      <c r="L62" s="200">
        <v>2.4300000000000002</v>
      </c>
      <c r="M62" s="200">
        <v>2.39</v>
      </c>
      <c r="N62" s="200">
        <v>1.95</v>
      </c>
      <c r="O62" s="200">
        <v>1.37</v>
      </c>
      <c r="P62" s="200">
        <v>0.93</v>
      </c>
      <c r="Q62" s="200">
        <v>1.75</v>
      </c>
      <c r="R62" s="200">
        <v>9</v>
      </c>
      <c r="S62" s="200">
        <v>4.8499999999999996</v>
      </c>
      <c r="T62" s="200">
        <v>0</v>
      </c>
      <c r="U62" s="200">
        <v>1.94</v>
      </c>
      <c r="V62" s="200">
        <v>4.29</v>
      </c>
      <c r="W62" s="200">
        <v>0.76</v>
      </c>
      <c r="X62" s="200">
        <v>1.62</v>
      </c>
      <c r="Y62" s="200">
        <v>0</v>
      </c>
      <c r="Z62" s="200">
        <v>2.29</v>
      </c>
      <c r="AA62" s="200">
        <v>25.18</v>
      </c>
      <c r="AB62" s="200">
        <v>0</v>
      </c>
      <c r="AC62" s="200">
        <v>0</v>
      </c>
      <c r="AD62" s="200">
        <v>22.19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-35</v>
      </c>
      <c r="AL62" s="200">
        <v>0</v>
      </c>
      <c r="AM62" s="200">
        <v>0</v>
      </c>
      <c r="AN62" s="200">
        <v>0</v>
      </c>
      <c r="AO62" s="200">
        <v>252.99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232.59</v>
      </c>
      <c r="L63" s="200">
        <v>2.4300000000000002</v>
      </c>
      <c r="M63" s="200">
        <v>2.39</v>
      </c>
      <c r="N63" s="200">
        <v>1.95</v>
      </c>
      <c r="O63" s="200">
        <v>1.37</v>
      </c>
      <c r="P63" s="200">
        <v>0.93</v>
      </c>
      <c r="Q63" s="200">
        <v>1.9</v>
      </c>
      <c r="R63" s="200">
        <v>0.69</v>
      </c>
      <c r="S63" s="200">
        <v>4.8499999999999996</v>
      </c>
      <c r="T63" s="200">
        <v>0</v>
      </c>
      <c r="U63" s="200">
        <v>1.94</v>
      </c>
      <c r="V63" s="200">
        <v>0.34</v>
      </c>
      <c r="W63" s="200">
        <v>0.76</v>
      </c>
      <c r="X63" s="200">
        <v>1.62</v>
      </c>
      <c r="Y63" s="200">
        <v>0</v>
      </c>
      <c r="Z63" s="200">
        <v>2.29</v>
      </c>
      <c r="AA63" s="200">
        <v>1.48</v>
      </c>
      <c r="AB63" s="200">
        <v>0</v>
      </c>
      <c r="AC63" s="200">
        <v>0</v>
      </c>
      <c r="AD63" s="200">
        <v>22.19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-35</v>
      </c>
      <c r="AL63" s="200">
        <v>0</v>
      </c>
      <c r="AM63" s="200">
        <v>0</v>
      </c>
      <c r="AN63" s="200">
        <v>0</v>
      </c>
      <c r="AO63" s="200">
        <v>252.99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232.59</v>
      </c>
      <c r="L64" s="200">
        <v>2.4300000000000002</v>
      </c>
      <c r="M64" s="200">
        <v>2.39</v>
      </c>
      <c r="N64" s="200">
        <v>1.95</v>
      </c>
      <c r="O64" s="200">
        <v>1.37</v>
      </c>
      <c r="P64" s="200">
        <v>0.93</v>
      </c>
      <c r="Q64" s="200">
        <v>1.9</v>
      </c>
      <c r="R64" s="200">
        <v>0.69</v>
      </c>
      <c r="S64" s="200">
        <v>4.8499999999999996</v>
      </c>
      <c r="T64" s="200">
        <v>0</v>
      </c>
      <c r="U64" s="200">
        <v>1.94</v>
      </c>
      <c r="V64" s="200">
        <v>0.34</v>
      </c>
      <c r="W64" s="200">
        <v>0.76</v>
      </c>
      <c r="X64" s="200">
        <v>1.62</v>
      </c>
      <c r="Y64" s="200">
        <v>0</v>
      </c>
      <c r="Z64" s="200">
        <v>2.29</v>
      </c>
      <c r="AA64" s="200">
        <v>1.48</v>
      </c>
      <c r="AB64" s="200">
        <v>0</v>
      </c>
      <c r="AC64" s="200">
        <v>0</v>
      </c>
      <c r="AD64" s="200">
        <v>22.19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-35</v>
      </c>
      <c r="AL64" s="200">
        <v>0</v>
      </c>
      <c r="AM64" s="200">
        <v>0</v>
      </c>
      <c r="AN64" s="200">
        <v>0</v>
      </c>
      <c r="AO64" s="200">
        <v>252.99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232.59</v>
      </c>
      <c r="L65" s="200">
        <v>2.4300000000000002</v>
      </c>
      <c r="M65" s="200">
        <v>2.39</v>
      </c>
      <c r="N65" s="200">
        <v>1.95</v>
      </c>
      <c r="O65" s="200">
        <v>1.37</v>
      </c>
      <c r="P65" s="200">
        <v>0.93</v>
      </c>
      <c r="Q65" s="200">
        <v>1.9</v>
      </c>
      <c r="R65" s="200">
        <v>0.69</v>
      </c>
      <c r="S65" s="200">
        <v>4.8499999999999996</v>
      </c>
      <c r="T65" s="200">
        <v>0</v>
      </c>
      <c r="U65" s="200">
        <v>1.94</v>
      </c>
      <c r="V65" s="200">
        <v>0.34</v>
      </c>
      <c r="W65" s="200">
        <v>0.76</v>
      </c>
      <c r="X65" s="200">
        <v>1.62</v>
      </c>
      <c r="Y65" s="200">
        <v>0</v>
      </c>
      <c r="Z65" s="200">
        <v>2.29</v>
      </c>
      <c r="AA65" s="200">
        <v>0</v>
      </c>
      <c r="AB65" s="200">
        <v>0</v>
      </c>
      <c r="AC65" s="200">
        <v>0</v>
      </c>
      <c r="AD65" s="200">
        <v>22.19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-35</v>
      </c>
      <c r="AL65" s="200">
        <v>0</v>
      </c>
      <c r="AM65" s="200">
        <v>0</v>
      </c>
      <c r="AN65" s="200">
        <v>0</v>
      </c>
      <c r="AO65" s="200">
        <v>252.99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232.59</v>
      </c>
      <c r="L66" s="200">
        <v>2.4300000000000002</v>
      </c>
      <c r="M66" s="200">
        <v>2.39</v>
      </c>
      <c r="N66" s="200">
        <v>1.95</v>
      </c>
      <c r="O66" s="200">
        <v>1.37</v>
      </c>
      <c r="P66" s="200">
        <v>0.93</v>
      </c>
      <c r="Q66" s="200">
        <v>1.9</v>
      </c>
      <c r="R66" s="200">
        <v>0.69</v>
      </c>
      <c r="S66" s="200">
        <v>4.8499999999999996</v>
      </c>
      <c r="T66" s="200">
        <v>0</v>
      </c>
      <c r="U66" s="200">
        <v>1.94</v>
      </c>
      <c r="V66" s="200">
        <v>0.34</v>
      </c>
      <c r="W66" s="200">
        <v>0.76</v>
      </c>
      <c r="X66" s="200">
        <v>1.62</v>
      </c>
      <c r="Y66" s="200">
        <v>0</v>
      </c>
      <c r="Z66" s="200">
        <v>2.29</v>
      </c>
      <c r="AA66" s="200">
        <v>0</v>
      </c>
      <c r="AB66" s="200">
        <v>0</v>
      </c>
      <c r="AC66" s="200">
        <v>0</v>
      </c>
      <c r="AD66" s="200">
        <v>22.19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-35</v>
      </c>
      <c r="AL66" s="200">
        <v>0</v>
      </c>
      <c r="AM66" s="200">
        <v>0</v>
      </c>
      <c r="AN66" s="200">
        <v>0</v>
      </c>
      <c r="AO66" s="200">
        <v>252.99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191.54</v>
      </c>
      <c r="L67" s="200">
        <v>2.4300000000000002</v>
      </c>
      <c r="M67" s="200">
        <v>2.39</v>
      </c>
      <c r="N67" s="200">
        <v>1.95</v>
      </c>
      <c r="O67" s="200">
        <v>1.37</v>
      </c>
      <c r="P67" s="200">
        <v>0.93</v>
      </c>
      <c r="Q67" s="200">
        <v>1.9</v>
      </c>
      <c r="R67" s="200">
        <v>0.69</v>
      </c>
      <c r="S67" s="200">
        <v>4.8499999999999996</v>
      </c>
      <c r="T67" s="200">
        <v>0</v>
      </c>
      <c r="U67" s="200">
        <v>1.94</v>
      </c>
      <c r="V67" s="200">
        <v>0.34</v>
      </c>
      <c r="W67" s="200">
        <v>0.76</v>
      </c>
      <c r="X67" s="200">
        <v>1.62</v>
      </c>
      <c r="Y67" s="200">
        <v>0</v>
      </c>
      <c r="Z67" s="200">
        <v>2.29</v>
      </c>
      <c r="AA67" s="200">
        <v>1.49</v>
      </c>
      <c r="AB67" s="200">
        <v>0</v>
      </c>
      <c r="AC67" s="200">
        <v>0</v>
      </c>
      <c r="AD67" s="200">
        <v>22.19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-35</v>
      </c>
      <c r="AL67" s="200">
        <v>0</v>
      </c>
      <c r="AM67" s="200">
        <v>0</v>
      </c>
      <c r="AN67" s="200">
        <v>0</v>
      </c>
      <c r="AO67" s="200">
        <v>252.99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150.78</v>
      </c>
      <c r="L68" s="200">
        <v>0.24</v>
      </c>
      <c r="M68" s="200">
        <v>2.39</v>
      </c>
      <c r="N68" s="200">
        <v>1.95</v>
      </c>
      <c r="O68" s="200">
        <v>1.37</v>
      </c>
      <c r="P68" s="200">
        <v>0.93</v>
      </c>
      <c r="Q68" s="200">
        <v>0.32</v>
      </c>
      <c r="R68" s="200">
        <v>0.69</v>
      </c>
      <c r="S68" s="200">
        <v>0.43</v>
      </c>
      <c r="T68" s="200">
        <v>0</v>
      </c>
      <c r="U68" s="200">
        <v>1.94</v>
      </c>
      <c r="V68" s="200">
        <v>0.34</v>
      </c>
      <c r="W68" s="200">
        <v>0.76</v>
      </c>
      <c r="X68" s="200">
        <v>1.62</v>
      </c>
      <c r="Y68" s="200">
        <v>0</v>
      </c>
      <c r="Z68" s="200">
        <v>2.29</v>
      </c>
      <c r="AA68" s="200">
        <v>1.49</v>
      </c>
      <c r="AB68" s="200">
        <v>0</v>
      </c>
      <c r="AC68" s="200">
        <v>0</v>
      </c>
      <c r="AD68" s="200">
        <v>22.19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-35</v>
      </c>
      <c r="AL68" s="200">
        <v>0</v>
      </c>
      <c r="AM68" s="200">
        <v>0</v>
      </c>
      <c r="AN68" s="200">
        <v>0</v>
      </c>
      <c r="AO68" s="200">
        <v>252.99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73.930000000000007</v>
      </c>
      <c r="L69" s="200">
        <v>0.28999999999999998</v>
      </c>
      <c r="M69" s="200">
        <v>2.39</v>
      </c>
      <c r="N69" s="200">
        <v>1.95</v>
      </c>
      <c r="O69" s="200">
        <v>1.37</v>
      </c>
      <c r="P69" s="200">
        <v>0.93</v>
      </c>
      <c r="Q69" s="200">
        <v>0.32</v>
      </c>
      <c r="R69" s="200">
        <v>0.69</v>
      </c>
      <c r="S69" s="200">
        <v>0.43</v>
      </c>
      <c r="T69" s="200">
        <v>0</v>
      </c>
      <c r="U69" s="200">
        <v>1.94</v>
      </c>
      <c r="V69" s="200">
        <v>0.34</v>
      </c>
      <c r="W69" s="200">
        <v>0.76</v>
      </c>
      <c r="X69" s="200">
        <v>1.62</v>
      </c>
      <c r="Y69" s="200">
        <v>0</v>
      </c>
      <c r="Z69" s="200">
        <v>2.29</v>
      </c>
      <c r="AA69" s="200">
        <v>1.48</v>
      </c>
      <c r="AB69" s="200">
        <v>0</v>
      </c>
      <c r="AC69" s="200">
        <v>0</v>
      </c>
      <c r="AD69" s="200">
        <v>22.19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-35</v>
      </c>
      <c r="AL69" s="200">
        <v>0</v>
      </c>
      <c r="AM69" s="200">
        <v>0</v>
      </c>
      <c r="AN69" s="200">
        <v>0</v>
      </c>
      <c r="AO69" s="200">
        <v>252.99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19.010000000000002</v>
      </c>
      <c r="L70" s="200">
        <v>0.24</v>
      </c>
      <c r="M70" s="200">
        <v>2.39</v>
      </c>
      <c r="N70" s="200">
        <v>1.95</v>
      </c>
      <c r="O70" s="200">
        <v>1.37</v>
      </c>
      <c r="P70" s="200">
        <v>0.93</v>
      </c>
      <c r="Q70" s="200">
        <v>0.33</v>
      </c>
      <c r="R70" s="200">
        <v>0.76</v>
      </c>
      <c r="S70" s="200">
        <v>0.43</v>
      </c>
      <c r="T70" s="200">
        <v>0</v>
      </c>
      <c r="U70" s="200">
        <v>1.94</v>
      </c>
      <c r="V70" s="200">
        <v>0.34</v>
      </c>
      <c r="W70" s="200">
        <v>0.76</v>
      </c>
      <c r="X70" s="200">
        <v>1.62</v>
      </c>
      <c r="Y70" s="200">
        <v>0</v>
      </c>
      <c r="Z70" s="200">
        <v>2.29</v>
      </c>
      <c r="AA70" s="200">
        <v>1.48</v>
      </c>
      <c r="AB70" s="200">
        <v>0</v>
      </c>
      <c r="AC70" s="200">
        <v>0</v>
      </c>
      <c r="AD70" s="200">
        <v>22.19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-35</v>
      </c>
      <c r="AL70" s="200">
        <v>0</v>
      </c>
      <c r="AM70" s="200">
        <v>0</v>
      </c>
      <c r="AN70" s="200">
        <v>0</v>
      </c>
      <c r="AO70" s="200">
        <v>192.99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19.010000000000002</v>
      </c>
      <c r="L71" s="200">
        <v>0.24</v>
      </c>
      <c r="M71" s="200">
        <v>2.39</v>
      </c>
      <c r="N71" s="200">
        <v>1.95</v>
      </c>
      <c r="O71" s="200">
        <v>1.37</v>
      </c>
      <c r="P71" s="200">
        <v>0.93</v>
      </c>
      <c r="Q71" s="200">
        <v>0.33</v>
      </c>
      <c r="R71" s="200">
        <v>0.7</v>
      </c>
      <c r="S71" s="200">
        <v>0.43</v>
      </c>
      <c r="T71" s="200">
        <v>0</v>
      </c>
      <c r="U71" s="200">
        <v>1.94</v>
      </c>
      <c r="V71" s="200">
        <v>0.34</v>
      </c>
      <c r="W71" s="200">
        <v>0.76</v>
      </c>
      <c r="X71" s="200">
        <v>1.62</v>
      </c>
      <c r="Y71" s="200">
        <v>0</v>
      </c>
      <c r="Z71" s="200">
        <v>2.29</v>
      </c>
      <c r="AA71" s="200">
        <v>1.48</v>
      </c>
      <c r="AB71" s="200">
        <v>0</v>
      </c>
      <c r="AC71" s="200">
        <v>0</v>
      </c>
      <c r="AD71" s="200">
        <v>22.19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-32.549999999999997</v>
      </c>
      <c r="AL71" s="200">
        <v>0</v>
      </c>
      <c r="AM71" s="200">
        <v>0</v>
      </c>
      <c r="AN71" s="200">
        <v>0</v>
      </c>
      <c r="AO71" s="200">
        <v>142.99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19</v>
      </c>
      <c r="L72" s="200">
        <v>0.24</v>
      </c>
      <c r="M72" s="200">
        <v>2.39</v>
      </c>
      <c r="N72" s="200">
        <v>1.95</v>
      </c>
      <c r="O72" s="200">
        <v>1.37</v>
      </c>
      <c r="P72" s="200">
        <v>0.93</v>
      </c>
      <c r="Q72" s="200">
        <v>0.33</v>
      </c>
      <c r="R72" s="200">
        <v>0.7</v>
      </c>
      <c r="S72" s="200">
        <v>0.43</v>
      </c>
      <c r="T72" s="200">
        <v>0</v>
      </c>
      <c r="U72" s="200">
        <v>1.94</v>
      </c>
      <c r="V72" s="200">
        <v>0.34</v>
      </c>
      <c r="W72" s="200">
        <v>0.76</v>
      </c>
      <c r="X72" s="200">
        <v>1.62</v>
      </c>
      <c r="Y72" s="200">
        <v>0</v>
      </c>
      <c r="Z72" s="200">
        <v>2.29</v>
      </c>
      <c r="AA72" s="200">
        <v>1.48</v>
      </c>
      <c r="AB72" s="200">
        <v>0</v>
      </c>
      <c r="AC72" s="200">
        <v>3.93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-12.95</v>
      </c>
      <c r="AL72" s="200">
        <v>0</v>
      </c>
      <c r="AM72" s="200">
        <v>0</v>
      </c>
      <c r="AN72" s="200">
        <v>0</v>
      </c>
      <c r="AO72" s="200">
        <v>102.67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19</v>
      </c>
      <c r="L73" s="200">
        <v>0.24</v>
      </c>
      <c r="M73" s="200">
        <v>2.39</v>
      </c>
      <c r="N73" s="200">
        <v>1.95</v>
      </c>
      <c r="O73" s="200">
        <v>1.37</v>
      </c>
      <c r="P73" s="200">
        <v>0.93</v>
      </c>
      <c r="Q73" s="200">
        <v>0.33</v>
      </c>
      <c r="R73" s="200">
        <v>0.7</v>
      </c>
      <c r="S73" s="200">
        <v>0.43</v>
      </c>
      <c r="T73" s="200">
        <v>0</v>
      </c>
      <c r="U73" s="200">
        <v>1.94</v>
      </c>
      <c r="V73" s="200">
        <v>0.34</v>
      </c>
      <c r="W73" s="200">
        <v>0.76</v>
      </c>
      <c r="X73" s="200">
        <v>1.62</v>
      </c>
      <c r="Y73" s="200">
        <v>0</v>
      </c>
      <c r="Z73" s="200">
        <v>2.29</v>
      </c>
      <c r="AA73" s="200">
        <v>1.48</v>
      </c>
      <c r="AB73" s="200">
        <v>0</v>
      </c>
      <c r="AC73" s="200">
        <v>2.96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-12.95</v>
      </c>
      <c r="AL73" s="200">
        <v>0</v>
      </c>
      <c r="AM73" s="200">
        <v>0</v>
      </c>
      <c r="AN73" s="200">
        <v>0</v>
      </c>
      <c r="AO73" s="200">
        <v>102.67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19</v>
      </c>
      <c r="L74" s="200">
        <v>0.24</v>
      </c>
      <c r="M74" s="200">
        <v>2.39</v>
      </c>
      <c r="N74" s="200">
        <v>1.95</v>
      </c>
      <c r="O74" s="200">
        <v>1.37</v>
      </c>
      <c r="P74" s="200">
        <v>0.93</v>
      </c>
      <c r="Q74" s="200">
        <v>0.33</v>
      </c>
      <c r="R74" s="200">
        <v>0.7</v>
      </c>
      <c r="S74" s="200">
        <v>0.43</v>
      </c>
      <c r="T74" s="200">
        <v>0</v>
      </c>
      <c r="U74" s="200">
        <v>1.94</v>
      </c>
      <c r="V74" s="200">
        <v>0.34</v>
      </c>
      <c r="W74" s="200">
        <v>0.76</v>
      </c>
      <c r="X74" s="200">
        <v>1.62</v>
      </c>
      <c r="Y74" s="200">
        <v>0</v>
      </c>
      <c r="Z74" s="200">
        <v>2.29</v>
      </c>
      <c r="AA74" s="200">
        <v>1.48</v>
      </c>
      <c r="AB74" s="200">
        <v>0</v>
      </c>
      <c r="AC74" s="200">
        <v>1.35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-12.95</v>
      </c>
      <c r="AL74" s="200">
        <v>0</v>
      </c>
      <c r="AM74" s="200">
        <v>0</v>
      </c>
      <c r="AN74" s="200">
        <v>0</v>
      </c>
      <c r="AO74" s="200">
        <v>115.21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19</v>
      </c>
      <c r="L75" s="200">
        <v>0.24</v>
      </c>
      <c r="M75" s="200">
        <v>2.39</v>
      </c>
      <c r="N75" s="200">
        <v>1.95</v>
      </c>
      <c r="O75" s="200">
        <v>1.37</v>
      </c>
      <c r="P75" s="200">
        <v>0.93</v>
      </c>
      <c r="Q75" s="200">
        <v>0.33</v>
      </c>
      <c r="R75" s="200">
        <v>0.7</v>
      </c>
      <c r="S75" s="200">
        <v>0.43</v>
      </c>
      <c r="T75" s="200">
        <v>0</v>
      </c>
      <c r="U75" s="200">
        <v>1.94</v>
      </c>
      <c r="V75" s="200">
        <v>0.34</v>
      </c>
      <c r="W75" s="200">
        <v>0.76</v>
      </c>
      <c r="X75" s="200">
        <v>1.62</v>
      </c>
      <c r="Y75" s="200">
        <v>0</v>
      </c>
      <c r="Z75" s="200">
        <v>2.29</v>
      </c>
      <c r="AA75" s="200">
        <v>1.48</v>
      </c>
      <c r="AB75" s="200">
        <v>0</v>
      </c>
      <c r="AC75" s="200">
        <v>1.35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-2.95</v>
      </c>
      <c r="AL75" s="200">
        <v>0</v>
      </c>
      <c r="AM75" s="200">
        <v>0</v>
      </c>
      <c r="AN75" s="200">
        <v>0</v>
      </c>
      <c r="AO75" s="200">
        <v>117.76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19</v>
      </c>
      <c r="L76" s="200">
        <v>0.24</v>
      </c>
      <c r="M76" s="200">
        <v>2.39</v>
      </c>
      <c r="N76" s="200">
        <v>1.95</v>
      </c>
      <c r="O76" s="200">
        <v>1.37</v>
      </c>
      <c r="P76" s="200">
        <v>0.93</v>
      </c>
      <c r="Q76" s="200">
        <v>0.33</v>
      </c>
      <c r="R76" s="200">
        <v>0.7</v>
      </c>
      <c r="S76" s="200">
        <v>0.43</v>
      </c>
      <c r="T76" s="200">
        <v>0</v>
      </c>
      <c r="U76" s="200">
        <v>1.94</v>
      </c>
      <c r="V76" s="200">
        <v>0.34</v>
      </c>
      <c r="W76" s="200">
        <v>0.76</v>
      </c>
      <c r="X76" s="200">
        <v>1.62</v>
      </c>
      <c r="Y76" s="200">
        <v>0</v>
      </c>
      <c r="Z76" s="200">
        <v>2.29</v>
      </c>
      <c r="AA76" s="200">
        <v>1.48</v>
      </c>
      <c r="AB76" s="200">
        <v>0</v>
      </c>
      <c r="AC76" s="200">
        <v>1.35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-2.95</v>
      </c>
      <c r="AL76" s="200">
        <v>0</v>
      </c>
      <c r="AM76" s="200">
        <v>0</v>
      </c>
      <c r="AN76" s="200">
        <v>0</v>
      </c>
      <c r="AO76" s="200">
        <v>117.76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19</v>
      </c>
      <c r="L77" s="200">
        <v>0.24</v>
      </c>
      <c r="M77" s="200">
        <v>2.39</v>
      </c>
      <c r="N77" s="200">
        <v>1.95</v>
      </c>
      <c r="O77" s="200">
        <v>1.37</v>
      </c>
      <c r="P77" s="200">
        <v>0.93</v>
      </c>
      <c r="Q77" s="200">
        <v>0.33</v>
      </c>
      <c r="R77" s="200">
        <v>0.7</v>
      </c>
      <c r="S77" s="200">
        <v>0.43</v>
      </c>
      <c r="T77" s="200">
        <v>0</v>
      </c>
      <c r="U77" s="200">
        <v>3.64</v>
      </c>
      <c r="V77" s="200">
        <v>0.34</v>
      </c>
      <c r="W77" s="200">
        <v>0.76</v>
      </c>
      <c r="X77" s="200">
        <v>1.62</v>
      </c>
      <c r="Y77" s="200">
        <v>0</v>
      </c>
      <c r="Z77" s="200">
        <v>2.29</v>
      </c>
      <c r="AA77" s="200">
        <v>1.48</v>
      </c>
      <c r="AB77" s="200">
        <v>0</v>
      </c>
      <c r="AC77" s="200">
        <v>1.35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-2.95</v>
      </c>
      <c r="AL77" s="200">
        <v>0</v>
      </c>
      <c r="AM77" s="200">
        <v>0</v>
      </c>
      <c r="AN77" s="200">
        <v>0</v>
      </c>
      <c r="AO77" s="200">
        <v>117.76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19</v>
      </c>
      <c r="L78" s="200">
        <v>0.24</v>
      </c>
      <c r="M78" s="200">
        <v>2.39</v>
      </c>
      <c r="N78" s="200">
        <v>1.95</v>
      </c>
      <c r="O78" s="200">
        <v>1.37</v>
      </c>
      <c r="P78" s="200">
        <v>0.93</v>
      </c>
      <c r="Q78" s="200">
        <v>0.33</v>
      </c>
      <c r="R78" s="200">
        <v>0.7</v>
      </c>
      <c r="S78" s="200">
        <v>0.43</v>
      </c>
      <c r="T78" s="200">
        <v>0</v>
      </c>
      <c r="U78" s="200">
        <v>3.1</v>
      </c>
      <c r="V78" s="200">
        <v>0.34</v>
      </c>
      <c r="W78" s="200">
        <v>0.76</v>
      </c>
      <c r="X78" s="200">
        <v>1.62</v>
      </c>
      <c r="Y78" s="200">
        <v>0</v>
      </c>
      <c r="Z78" s="200">
        <v>2.29</v>
      </c>
      <c r="AA78" s="200">
        <v>1.48</v>
      </c>
      <c r="AB78" s="200">
        <v>0</v>
      </c>
      <c r="AC78" s="200">
        <v>1.35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-2.95</v>
      </c>
      <c r="AL78" s="200">
        <v>0</v>
      </c>
      <c r="AM78" s="200">
        <v>0</v>
      </c>
      <c r="AN78" s="200">
        <v>0</v>
      </c>
      <c r="AO78" s="200">
        <v>117.76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19</v>
      </c>
      <c r="L79" s="200">
        <v>0.24</v>
      </c>
      <c r="M79" s="200">
        <v>2.39</v>
      </c>
      <c r="N79" s="200">
        <v>1.95</v>
      </c>
      <c r="O79" s="200">
        <v>1.37</v>
      </c>
      <c r="P79" s="200">
        <v>0.93</v>
      </c>
      <c r="Q79" s="200">
        <v>0.32</v>
      </c>
      <c r="R79" s="200">
        <v>0.7</v>
      </c>
      <c r="S79" s="200">
        <v>0.43</v>
      </c>
      <c r="T79" s="200">
        <v>0</v>
      </c>
      <c r="U79" s="200">
        <v>2.27</v>
      </c>
      <c r="V79" s="200">
        <v>0.34</v>
      </c>
      <c r="W79" s="200">
        <v>0.76</v>
      </c>
      <c r="X79" s="200">
        <v>1.62</v>
      </c>
      <c r="Y79" s="200">
        <v>0</v>
      </c>
      <c r="Z79" s="200">
        <v>1.71</v>
      </c>
      <c r="AA79" s="200">
        <v>1.48</v>
      </c>
      <c r="AB79" s="200">
        <v>0</v>
      </c>
      <c r="AC79" s="200">
        <v>1.35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-2.95</v>
      </c>
      <c r="AL79" s="200">
        <v>0</v>
      </c>
      <c r="AM79" s="200">
        <v>0</v>
      </c>
      <c r="AN79" s="200">
        <v>0</v>
      </c>
      <c r="AO79" s="200">
        <v>117.76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19</v>
      </c>
      <c r="L80" s="200">
        <v>0.24</v>
      </c>
      <c r="M80" s="200">
        <v>2.39</v>
      </c>
      <c r="N80" s="200">
        <v>1.95</v>
      </c>
      <c r="O80" s="200">
        <v>1.37</v>
      </c>
      <c r="P80" s="200">
        <v>0.93</v>
      </c>
      <c r="Q80" s="200">
        <v>0.32</v>
      </c>
      <c r="R80" s="200">
        <v>0.7</v>
      </c>
      <c r="S80" s="200">
        <v>0.43</v>
      </c>
      <c r="T80" s="200">
        <v>0</v>
      </c>
      <c r="U80" s="200">
        <v>2.2999999999999998</v>
      </c>
      <c r="V80" s="200">
        <v>0.34</v>
      </c>
      <c r="W80" s="200">
        <v>0.76</v>
      </c>
      <c r="X80" s="200">
        <v>1.62</v>
      </c>
      <c r="Y80" s="200">
        <v>0</v>
      </c>
      <c r="Z80" s="200">
        <v>1.71</v>
      </c>
      <c r="AA80" s="200">
        <v>1.48</v>
      </c>
      <c r="AB80" s="200">
        <v>0</v>
      </c>
      <c r="AC80" s="200">
        <v>1.35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-2.95</v>
      </c>
      <c r="AL80" s="200">
        <v>0</v>
      </c>
      <c r="AM80" s="200">
        <v>0</v>
      </c>
      <c r="AN80" s="200">
        <v>0</v>
      </c>
      <c r="AO80" s="200">
        <v>117.76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19</v>
      </c>
      <c r="L81" s="200">
        <v>0.24</v>
      </c>
      <c r="M81" s="200">
        <v>2.39</v>
      </c>
      <c r="N81" s="200">
        <v>1.95</v>
      </c>
      <c r="O81" s="200">
        <v>1.37</v>
      </c>
      <c r="P81" s="200">
        <v>0.93</v>
      </c>
      <c r="Q81" s="200">
        <v>0.32</v>
      </c>
      <c r="R81" s="200">
        <v>0.7</v>
      </c>
      <c r="S81" s="200">
        <v>0.43</v>
      </c>
      <c r="T81" s="200">
        <v>0</v>
      </c>
      <c r="U81" s="200">
        <v>2.7</v>
      </c>
      <c r="V81" s="200">
        <v>0.34</v>
      </c>
      <c r="W81" s="200">
        <v>0.76</v>
      </c>
      <c r="X81" s="200">
        <v>1.62</v>
      </c>
      <c r="Y81" s="200">
        <v>0</v>
      </c>
      <c r="Z81" s="200">
        <v>1.71</v>
      </c>
      <c r="AA81" s="200">
        <v>1.48</v>
      </c>
      <c r="AB81" s="200">
        <v>0</v>
      </c>
      <c r="AC81" s="200">
        <v>1.35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-2.95</v>
      </c>
      <c r="AL81" s="200">
        <v>0</v>
      </c>
      <c r="AM81" s="200">
        <v>0</v>
      </c>
      <c r="AN81" s="200">
        <v>0</v>
      </c>
      <c r="AO81" s="200">
        <v>117.76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19</v>
      </c>
      <c r="L82" s="200">
        <v>0.24</v>
      </c>
      <c r="M82" s="200">
        <v>2.39</v>
      </c>
      <c r="N82" s="200">
        <v>1.95</v>
      </c>
      <c r="O82" s="200">
        <v>1.37</v>
      </c>
      <c r="P82" s="200">
        <v>0.93</v>
      </c>
      <c r="Q82" s="200">
        <v>0.32</v>
      </c>
      <c r="R82" s="200">
        <v>0.7</v>
      </c>
      <c r="S82" s="200">
        <v>0.43</v>
      </c>
      <c r="T82" s="200">
        <v>0</v>
      </c>
      <c r="U82" s="200">
        <v>2.39</v>
      </c>
      <c r="V82" s="200">
        <v>0.34</v>
      </c>
      <c r="W82" s="200">
        <v>0.76</v>
      </c>
      <c r="X82" s="200">
        <v>1.62</v>
      </c>
      <c r="Y82" s="200">
        <v>0</v>
      </c>
      <c r="Z82" s="200">
        <v>1.71</v>
      </c>
      <c r="AA82" s="200">
        <v>1.48</v>
      </c>
      <c r="AB82" s="200">
        <v>0</v>
      </c>
      <c r="AC82" s="200">
        <v>1.35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-2.95</v>
      </c>
      <c r="AL82" s="200">
        <v>0</v>
      </c>
      <c r="AM82" s="200">
        <v>0</v>
      </c>
      <c r="AN82" s="200">
        <v>0</v>
      </c>
      <c r="AO82" s="200">
        <v>117.76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19</v>
      </c>
      <c r="L83" s="200">
        <v>0.24</v>
      </c>
      <c r="M83" s="200">
        <v>2.39</v>
      </c>
      <c r="N83" s="200">
        <v>1.95</v>
      </c>
      <c r="O83" s="200">
        <v>1.37</v>
      </c>
      <c r="P83" s="200">
        <v>0.93</v>
      </c>
      <c r="Q83" s="200">
        <v>0.32</v>
      </c>
      <c r="R83" s="200">
        <v>0.7</v>
      </c>
      <c r="S83" s="200">
        <v>0.43</v>
      </c>
      <c r="T83" s="200">
        <v>0</v>
      </c>
      <c r="U83" s="200">
        <v>2.56</v>
      </c>
      <c r="V83" s="200">
        <v>0.34</v>
      </c>
      <c r="W83" s="200">
        <v>0.76</v>
      </c>
      <c r="X83" s="200">
        <v>1.62</v>
      </c>
      <c r="Y83" s="200">
        <v>0</v>
      </c>
      <c r="Z83" s="200">
        <v>2.44</v>
      </c>
      <c r="AA83" s="200">
        <v>1.48</v>
      </c>
      <c r="AB83" s="200">
        <v>0</v>
      </c>
      <c r="AC83" s="200">
        <v>1.35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-12.95</v>
      </c>
      <c r="AL83" s="200">
        <v>0</v>
      </c>
      <c r="AM83" s="200">
        <v>0</v>
      </c>
      <c r="AN83" s="200">
        <v>0</v>
      </c>
      <c r="AO83" s="200">
        <v>102.67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19</v>
      </c>
      <c r="L84" s="200">
        <v>0.24</v>
      </c>
      <c r="M84" s="200">
        <v>2.39</v>
      </c>
      <c r="N84" s="200">
        <v>1.95</v>
      </c>
      <c r="O84" s="200">
        <v>1.37</v>
      </c>
      <c r="P84" s="200">
        <v>0.93</v>
      </c>
      <c r="Q84" s="200">
        <v>0.32</v>
      </c>
      <c r="R84" s="200">
        <v>0.7</v>
      </c>
      <c r="S84" s="200">
        <v>0.43</v>
      </c>
      <c r="T84" s="200">
        <v>0</v>
      </c>
      <c r="U84" s="200">
        <v>2.33</v>
      </c>
      <c r="V84" s="200">
        <v>0.34</v>
      </c>
      <c r="W84" s="200">
        <v>0.76</v>
      </c>
      <c r="X84" s="200">
        <v>1.62</v>
      </c>
      <c r="Y84" s="200">
        <v>0</v>
      </c>
      <c r="Z84" s="200">
        <v>2.44</v>
      </c>
      <c r="AA84" s="200">
        <v>1.48</v>
      </c>
      <c r="AB84" s="200">
        <v>0</v>
      </c>
      <c r="AC84" s="200">
        <v>1.35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-12.95</v>
      </c>
      <c r="AL84" s="200">
        <v>0</v>
      </c>
      <c r="AM84" s="200">
        <v>0</v>
      </c>
      <c r="AN84" s="200">
        <v>0</v>
      </c>
      <c r="AO84" s="200">
        <v>102.67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19</v>
      </c>
      <c r="L85" s="200">
        <v>0.24</v>
      </c>
      <c r="M85" s="200">
        <v>2.39</v>
      </c>
      <c r="N85" s="200">
        <v>1.95</v>
      </c>
      <c r="O85" s="200">
        <v>1.37</v>
      </c>
      <c r="P85" s="200">
        <v>0.93</v>
      </c>
      <c r="Q85" s="200">
        <v>0.32</v>
      </c>
      <c r="R85" s="200">
        <v>0.7</v>
      </c>
      <c r="S85" s="200">
        <v>0.43</v>
      </c>
      <c r="T85" s="200">
        <v>0</v>
      </c>
      <c r="U85" s="200">
        <v>2.33</v>
      </c>
      <c r="V85" s="200">
        <v>0.34</v>
      </c>
      <c r="W85" s="200">
        <v>0.76</v>
      </c>
      <c r="X85" s="200">
        <v>1.62</v>
      </c>
      <c r="Y85" s="200">
        <v>0</v>
      </c>
      <c r="Z85" s="200">
        <v>2.44</v>
      </c>
      <c r="AA85" s="200">
        <v>1.48</v>
      </c>
      <c r="AB85" s="200">
        <v>0</v>
      </c>
      <c r="AC85" s="200">
        <v>1.35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-35</v>
      </c>
      <c r="AL85" s="200">
        <v>0</v>
      </c>
      <c r="AM85" s="200">
        <v>0</v>
      </c>
      <c r="AN85" s="200">
        <v>0</v>
      </c>
      <c r="AO85" s="200">
        <v>252.99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19</v>
      </c>
      <c r="L86" s="200">
        <v>0.24</v>
      </c>
      <c r="M86" s="200">
        <v>2.39</v>
      </c>
      <c r="N86" s="200">
        <v>1.95</v>
      </c>
      <c r="O86" s="200">
        <v>1.37</v>
      </c>
      <c r="P86" s="200">
        <v>0.93</v>
      </c>
      <c r="Q86" s="200">
        <v>0.32</v>
      </c>
      <c r="R86" s="200">
        <v>0.7</v>
      </c>
      <c r="S86" s="200">
        <v>0.43</v>
      </c>
      <c r="T86" s="200">
        <v>0</v>
      </c>
      <c r="U86" s="200">
        <v>2.33</v>
      </c>
      <c r="V86" s="200">
        <v>0.34</v>
      </c>
      <c r="W86" s="200">
        <v>0.76</v>
      </c>
      <c r="X86" s="200">
        <v>1.62</v>
      </c>
      <c r="Y86" s="200">
        <v>0</v>
      </c>
      <c r="Z86" s="200">
        <v>2.44</v>
      </c>
      <c r="AA86" s="200">
        <v>1.48</v>
      </c>
      <c r="AB86" s="200">
        <v>0</v>
      </c>
      <c r="AC86" s="200">
        <v>1.35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-35</v>
      </c>
      <c r="AL86" s="200">
        <v>0</v>
      </c>
      <c r="AM86" s="200">
        <v>0</v>
      </c>
      <c r="AN86" s="200">
        <v>0</v>
      </c>
      <c r="AO86" s="200">
        <v>252.99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19.010000000000002</v>
      </c>
      <c r="L87" s="200">
        <v>0.24</v>
      </c>
      <c r="M87" s="200">
        <v>2.39</v>
      </c>
      <c r="N87" s="200">
        <v>1.95</v>
      </c>
      <c r="O87" s="200">
        <v>1.37</v>
      </c>
      <c r="P87" s="200">
        <v>0.93</v>
      </c>
      <c r="Q87" s="200">
        <v>0.32</v>
      </c>
      <c r="R87" s="200">
        <v>0.7</v>
      </c>
      <c r="S87" s="200">
        <v>0.42</v>
      </c>
      <c r="T87" s="200">
        <v>0</v>
      </c>
      <c r="U87" s="200">
        <v>2.33</v>
      </c>
      <c r="V87" s="200">
        <v>0.34</v>
      </c>
      <c r="W87" s="200">
        <v>0.76</v>
      </c>
      <c r="X87" s="200">
        <v>1.62</v>
      </c>
      <c r="Y87" s="200">
        <v>0</v>
      </c>
      <c r="Z87" s="200">
        <v>2.29</v>
      </c>
      <c r="AA87" s="200">
        <v>1.48</v>
      </c>
      <c r="AB87" s="200">
        <v>0</v>
      </c>
      <c r="AC87" s="200">
        <v>1.35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-35</v>
      </c>
      <c r="AL87" s="200">
        <v>0</v>
      </c>
      <c r="AM87" s="200">
        <v>0</v>
      </c>
      <c r="AN87" s="200">
        <v>0</v>
      </c>
      <c r="AO87" s="200">
        <v>252.99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19.010000000000002</v>
      </c>
      <c r="L88" s="200">
        <v>0.24</v>
      </c>
      <c r="M88" s="200">
        <v>2.39</v>
      </c>
      <c r="N88" s="200">
        <v>1.95</v>
      </c>
      <c r="O88" s="200">
        <v>1.37</v>
      </c>
      <c r="P88" s="200">
        <v>0.93</v>
      </c>
      <c r="Q88" s="200">
        <v>0.32</v>
      </c>
      <c r="R88" s="200">
        <v>0.7</v>
      </c>
      <c r="S88" s="200">
        <v>0.44</v>
      </c>
      <c r="T88" s="200">
        <v>0</v>
      </c>
      <c r="U88" s="200">
        <v>2.33</v>
      </c>
      <c r="V88" s="200">
        <v>0.34</v>
      </c>
      <c r="W88" s="200">
        <v>0.76</v>
      </c>
      <c r="X88" s="200">
        <v>1.62</v>
      </c>
      <c r="Y88" s="200">
        <v>0</v>
      </c>
      <c r="Z88" s="200">
        <v>2.29</v>
      </c>
      <c r="AA88" s="200">
        <v>1.48</v>
      </c>
      <c r="AB88" s="200">
        <v>0</v>
      </c>
      <c r="AC88" s="200">
        <v>1.35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-35</v>
      </c>
      <c r="AL88" s="200">
        <v>0</v>
      </c>
      <c r="AM88" s="200">
        <v>0</v>
      </c>
      <c r="AN88" s="200">
        <v>0</v>
      </c>
      <c r="AO88" s="200">
        <v>252.99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19.010000000000002</v>
      </c>
      <c r="L89" s="200">
        <v>0.24</v>
      </c>
      <c r="M89" s="200">
        <v>2.39</v>
      </c>
      <c r="N89" s="200">
        <v>1.95</v>
      </c>
      <c r="O89" s="200">
        <v>1.37</v>
      </c>
      <c r="P89" s="200">
        <v>0.93</v>
      </c>
      <c r="Q89" s="200">
        <v>0.32</v>
      </c>
      <c r="R89" s="200">
        <v>0.7</v>
      </c>
      <c r="S89" s="200">
        <v>0.44</v>
      </c>
      <c r="T89" s="200">
        <v>0</v>
      </c>
      <c r="U89" s="200">
        <v>2.33</v>
      </c>
      <c r="V89" s="200">
        <v>0.34</v>
      </c>
      <c r="W89" s="200">
        <v>0.76</v>
      </c>
      <c r="X89" s="200">
        <v>1.62</v>
      </c>
      <c r="Y89" s="200">
        <v>0</v>
      </c>
      <c r="Z89" s="200">
        <v>2.29</v>
      </c>
      <c r="AA89" s="200">
        <v>1.49</v>
      </c>
      <c r="AB89" s="200">
        <v>0</v>
      </c>
      <c r="AC89" s="200">
        <v>1.35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-35</v>
      </c>
      <c r="AL89" s="200">
        <v>0</v>
      </c>
      <c r="AM89" s="200">
        <v>0</v>
      </c>
      <c r="AN89" s="200">
        <v>0</v>
      </c>
      <c r="AO89" s="200">
        <v>252.99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19.010000000000002</v>
      </c>
      <c r="L90" s="200">
        <v>0.24</v>
      </c>
      <c r="M90" s="200">
        <v>2.39</v>
      </c>
      <c r="N90" s="200">
        <v>1.95</v>
      </c>
      <c r="O90" s="200">
        <v>1.37</v>
      </c>
      <c r="P90" s="200">
        <v>0.93</v>
      </c>
      <c r="Q90" s="200">
        <v>0.32</v>
      </c>
      <c r="R90" s="200">
        <v>0.7</v>
      </c>
      <c r="S90" s="200">
        <v>0.44</v>
      </c>
      <c r="T90" s="200">
        <v>0</v>
      </c>
      <c r="U90" s="200">
        <v>2.33</v>
      </c>
      <c r="V90" s="200">
        <v>0.34</v>
      </c>
      <c r="W90" s="200">
        <v>0.76</v>
      </c>
      <c r="X90" s="200">
        <v>1.62</v>
      </c>
      <c r="Y90" s="200">
        <v>0</v>
      </c>
      <c r="Z90" s="200">
        <v>2.29</v>
      </c>
      <c r="AA90" s="200">
        <v>1.48</v>
      </c>
      <c r="AB90" s="200">
        <v>0</v>
      </c>
      <c r="AC90" s="200">
        <v>1.35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-35</v>
      </c>
      <c r="AL90" s="200">
        <v>0</v>
      </c>
      <c r="AM90" s="200">
        <v>0</v>
      </c>
      <c r="AN90" s="200">
        <v>0</v>
      </c>
      <c r="AO90" s="200">
        <v>252.99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19.010000000000002</v>
      </c>
      <c r="L91" s="200">
        <v>0</v>
      </c>
      <c r="M91" s="200">
        <v>2.39</v>
      </c>
      <c r="N91" s="200">
        <v>1.95</v>
      </c>
      <c r="O91" s="200">
        <v>1.37</v>
      </c>
      <c r="P91" s="200">
        <v>0.93</v>
      </c>
      <c r="Q91" s="200">
        <v>0.32</v>
      </c>
      <c r="R91" s="200">
        <v>0.7</v>
      </c>
      <c r="S91" s="200">
        <v>0.44</v>
      </c>
      <c r="T91" s="200">
        <v>0</v>
      </c>
      <c r="U91" s="200">
        <v>2.33</v>
      </c>
      <c r="V91" s="200">
        <v>0.34</v>
      </c>
      <c r="W91" s="200">
        <v>0.76</v>
      </c>
      <c r="X91" s="200">
        <v>1.62</v>
      </c>
      <c r="Y91" s="200">
        <v>0</v>
      </c>
      <c r="Z91" s="200">
        <v>2.29</v>
      </c>
      <c r="AA91" s="200">
        <v>1.49</v>
      </c>
      <c r="AB91" s="200">
        <v>0</v>
      </c>
      <c r="AC91" s="200">
        <v>1.35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-35</v>
      </c>
      <c r="AL91" s="200">
        <v>0</v>
      </c>
      <c r="AM91" s="200">
        <v>0</v>
      </c>
      <c r="AN91" s="200">
        <v>0</v>
      </c>
      <c r="AO91" s="200">
        <v>252.99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19.010000000000002</v>
      </c>
      <c r="L92" s="200">
        <v>0.03</v>
      </c>
      <c r="M92" s="200">
        <v>2.39</v>
      </c>
      <c r="N92" s="200">
        <v>1.95</v>
      </c>
      <c r="O92" s="200">
        <v>1.37</v>
      </c>
      <c r="P92" s="200">
        <v>0.93</v>
      </c>
      <c r="Q92" s="200">
        <v>0.32</v>
      </c>
      <c r="R92" s="200">
        <v>0.7</v>
      </c>
      <c r="S92" s="200">
        <v>0.44</v>
      </c>
      <c r="T92" s="200">
        <v>0</v>
      </c>
      <c r="U92" s="200">
        <v>2.33</v>
      </c>
      <c r="V92" s="200">
        <v>0.34</v>
      </c>
      <c r="W92" s="200">
        <v>0.76</v>
      </c>
      <c r="X92" s="200">
        <v>1.62</v>
      </c>
      <c r="Y92" s="200">
        <v>0</v>
      </c>
      <c r="Z92" s="200">
        <v>2.29</v>
      </c>
      <c r="AA92" s="200">
        <v>1.49</v>
      </c>
      <c r="AB92" s="200">
        <v>0</v>
      </c>
      <c r="AC92" s="200">
        <v>1.35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-35</v>
      </c>
      <c r="AL92" s="200">
        <v>0</v>
      </c>
      <c r="AM92" s="200">
        <v>0</v>
      </c>
      <c r="AN92" s="200">
        <v>0</v>
      </c>
      <c r="AO92" s="200">
        <v>252.99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19.010000000000002</v>
      </c>
      <c r="L93" s="200">
        <v>0.24</v>
      </c>
      <c r="M93" s="200">
        <v>2.39</v>
      </c>
      <c r="N93" s="200">
        <v>1.95</v>
      </c>
      <c r="O93" s="200">
        <v>1.37</v>
      </c>
      <c r="P93" s="200">
        <v>0.93</v>
      </c>
      <c r="Q93" s="200">
        <v>0.32</v>
      </c>
      <c r="R93" s="200">
        <v>0.7</v>
      </c>
      <c r="S93" s="200">
        <v>0.44</v>
      </c>
      <c r="T93" s="200">
        <v>0</v>
      </c>
      <c r="U93" s="200">
        <v>2.33</v>
      </c>
      <c r="V93" s="200">
        <v>0.34</v>
      </c>
      <c r="W93" s="200">
        <v>0.76</v>
      </c>
      <c r="X93" s="200">
        <v>1.62</v>
      </c>
      <c r="Y93" s="200">
        <v>0</v>
      </c>
      <c r="Z93" s="200">
        <v>2.29</v>
      </c>
      <c r="AA93" s="200">
        <v>1.49</v>
      </c>
      <c r="AB93" s="200">
        <v>0</v>
      </c>
      <c r="AC93" s="200">
        <v>1.35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-35</v>
      </c>
      <c r="AL93" s="200">
        <v>0</v>
      </c>
      <c r="AM93" s="200">
        <v>0</v>
      </c>
      <c r="AN93" s="200">
        <v>0</v>
      </c>
      <c r="AO93" s="200">
        <v>252.99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19.010000000000002</v>
      </c>
      <c r="L94" s="200">
        <v>0.24</v>
      </c>
      <c r="M94" s="200">
        <v>2.39</v>
      </c>
      <c r="N94" s="200">
        <v>1.95</v>
      </c>
      <c r="O94" s="200">
        <v>1.37</v>
      </c>
      <c r="P94" s="200">
        <v>0.93</v>
      </c>
      <c r="Q94" s="200">
        <v>0.32</v>
      </c>
      <c r="R94" s="200">
        <v>0.7</v>
      </c>
      <c r="S94" s="200">
        <v>0.44</v>
      </c>
      <c r="T94" s="200">
        <v>0</v>
      </c>
      <c r="U94" s="200">
        <v>2.33</v>
      </c>
      <c r="V94" s="200">
        <v>0.34</v>
      </c>
      <c r="W94" s="200">
        <v>0.76</v>
      </c>
      <c r="X94" s="200">
        <v>1.62</v>
      </c>
      <c r="Y94" s="200">
        <v>0</v>
      </c>
      <c r="Z94" s="200">
        <v>2.29</v>
      </c>
      <c r="AA94" s="200">
        <v>1.49</v>
      </c>
      <c r="AB94" s="200">
        <v>0</v>
      </c>
      <c r="AC94" s="200">
        <v>1.35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-35</v>
      </c>
      <c r="AL94" s="200">
        <v>0</v>
      </c>
      <c r="AM94" s="200">
        <v>0</v>
      </c>
      <c r="AN94" s="200">
        <v>0</v>
      </c>
      <c r="AO94" s="200">
        <v>252.99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90.51</v>
      </c>
      <c r="L95" s="200">
        <v>0.24</v>
      </c>
      <c r="M95" s="200">
        <v>2.39</v>
      </c>
      <c r="N95" s="200">
        <v>1.95</v>
      </c>
      <c r="O95" s="200">
        <v>1.37</v>
      </c>
      <c r="P95" s="200">
        <v>0.93</v>
      </c>
      <c r="Q95" s="200">
        <v>0.32</v>
      </c>
      <c r="R95" s="200">
        <v>0.7</v>
      </c>
      <c r="S95" s="200">
        <v>0.44</v>
      </c>
      <c r="T95" s="200">
        <v>0</v>
      </c>
      <c r="U95" s="200">
        <v>2.48</v>
      </c>
      <c r="V95" s="200">
        <v>0.34</v>
      </c>
      <c r="W95" s="200">
        <v>0.75</v>
      </c>
      <c r="X95" s="200">
        <v>1.62</v>
      </c>
      <c r="Y95" s="200">
        <v>0</v>
      </c>
      <c r="Z95" s="200">
        <v>2.29</v>
      </c>
      <c r="AA95" s="200">
        <v>1.49</v>
      </c>
      <c r="AB95" s="200">
        <v>0</v>
      </c>
      <c r="AC95" s="200">
        <v>1.35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-35</v>
      </c>
      <c r="AL95" s="200">
        <v>0</v>
      </c>
      <c r="AM95" s="200">
        <v>0</v>
      </c>
      <c r="AN95" s="200">
        <v>0</v>
      </c>
      <c r="AO95" s="200">
        <v>252.99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170.03</v>
      </c>
      <c r="L96" s="200">
        <v>0.24</v>
      </c>
      <c r="M96" s="200">
        <v>2.39</v>
      </c>
      <c r="N96" s="200">
        <v>1.95</v>
      </c>
      <c r="O96" s="200">
        <v>1.37</v>
      </c>
      <c r="P96" s="200">
        <v>0.93</v>
      </c>
      <c r="Q96" s="200">
        <v>0.32</v>
      </c>
      <c r="R96" s="200">
        <v>0.7</v>
      </c>
      <c r="S96" s="200">
        <v>0.44</v>
      </c>
      <c r="T96" s="200">
        <v>0</v>
      </c>
      <c r="U96" s="200">
        <v>2.48</v>
      </c>
      <c r="V96" s="200">
        <v>0.34</v>
      </c>
      <c r="W96" s="200">
        <v>0.76</v>
      </c>
      <c r="X96" s="200">
        <v>1.62</v>
      </c>
      <c r="Y96" s="200">
        <v>0</v>
      </c>
      <c r="Z96" s="200">
        <v>2.29</v>
      </c>
      <c r="AA96" s="200">
        <v>1.49</v>
      </c>
      <c r="AB96" s="200">
        <v>0</v>
      </c>
      <c r="AC96" s="200">
        <v>1.35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-35</v>
      </c>
      <c r="AL96" s="200">
        <v>0</v>
      </c>
      <c r="AM96" s="200">
        <v>0</v>
      </c>
      <c r="AN96" s="200">
        <v>0</v>
      </c>
      <c r="AO96" s="200">
        <v>252.99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232.59</v>
      </c>
      <c r="L97" s="200">
        <v>2.4300000000000002</v>
      </c>
      <c r="M97" s="200">
        <v>2.39</v>
      </c>
      <c r="N97" s="200">
        <v>1.95</v>
      </c>
      <c r="O97" s="200">
        <v>1.37</v>
      </c>
      <c r="P97" s="200">
        <v>0.93</v>
      </c>
      <c r="Q97" s="200">
        <v>1.9</v>
      </c>
      <c r="R97" s="200">
        <v>0.7</v>
      </c>
      <c r="S97" s="200">
        <v>4.8499999999999996</v>
      </c>
      <c r="T97" s="200">
        <v>0</v>
      </c>
      <c r="U97" s="200">
        <v>2.48</v>
      </c>
      <c r="V97" s="200">
        <v>0.34</v>
      </c>
      <c r="W97" s="200">
        <v>0.76</v>
      </c>
      <c r="X97" s="200">
        <v>1.62</v>
      </c>
      <c r="Y97" s="200">
        <v>0</v>
      </c>
      <c r="Z97" s="200">
        <v>2.29</v>
      </c>
      <c r="AA97" s="200">
        <v>1.49</v>
      </c>
      <c r="AB97" s="200">
        <v>0</v>
      </c>
      <c r="AC97" s="200">
        <v>1.35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-35</v>
      </c>
      <c r="AL97" s="200">
        <v>0</v>
      </c>
      <c r="AM97" s="200">
        <v>0</v>
      </c>
      <c r="AN97" s="200">
        <v>0</v>
      </c>
      <c r="AO97" s="200">
        <v>252.99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232.59</v>
      </c>
      <c r="L98" s="200">
        <v>2.4300000000000002</v>
      </c>
      <c r="M98" s="200">
        <v>2.39</v>
      </c>
      <c r="N98" s="200">
        <v>1.95</v>
      </c>
      <c r="O98" s="200">
        <v>1.37</v>
      </c>
      <c r="P98" s="200">
        <v>0.93</v>
      </c>
      <c r="Q98" s="200">
        <v>1.9</v>
      </c>
      <c r="R98" s="200">
        <v>0.7</v>
      </c>
      <c r="S98" s="200">
        <v>4.8499999999999996</v>
      </c>
      <c r="T98" s="200">
        <v>0</v>
      </c>
      <c r="U98" s="200">
        <v>2.48</v>
      </c>
      <c r="V98" s="200">
        <v>0.34</v>
      </c>
      <c r="W98" s="200">
        <v>0.76</v>
      </c>
      <c r="X98" s="200">
        <v>1.62</v>
      </c>
      <c r="Y98" s="200">
        <v>0</v>
      </c>
      <c r="Z98" s="200">
        <v>2.29</v>
      </c>
      <c r="AA98" s="200">
        <v>1.49</v>
      </c>
      <c r="AB98" s="200">
        <v>0</v>
      </c>
      <c r="AC98" s="200">
        <v>1.35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-35</v>
      </c>
      <c r="AL98" s="200">
        <v>0</v>
      </c>
      <c r="AM98" s="200">
        <v>0</v>
      </c>
      <c r="AN98" s="200">
        <v>0</v>
      </c>
      <c r="AO98" s="200">
        <v>252.99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2.7013550000000017</v>
      </c>
      <c r="L99">
        <f t="shared" si="0"/>
        <v>2.8254999999999961E-2</v>
      </c>
      <c r="M99">
        <f t="shared" si="0"/>
        <v>5.7414999999999862E-2</v>
      </c>
      <c r="N99">
        <f t="shared" si="0"/>
        <v>4.6799999999999946E-2</v>
      </c>
      <c r="O99">
        <f t="shared" si="0"/>
        <v>3.2880000000000048E-2</v>
      </c>
      <c r="P99">
        <f t="shared" si="0"/>
        <v>2.2320000000000041E-2</v>
      </c>
      <c r="Q99">
        <f t="shared" si="0"/>
        <v>2.2059999999999979E-2</v>
      </c>
      <c r="R99">
        <f t="shared" si="0"/>
        <v>6.9229999999999819E-2</v>
      </c>
      <c r="S99">
        <f t="shared" si="0"/>
        <v>5.3507500000000041E-2</v>
      </c>
      <c r="T99">
        <f t="shared" si="0"/>
        <v>0</v>
      </c>
      <c r="U99">
        <f t="shared" si="0"/>
        <v>4.9517499999999992E-2</v>
      </c>
      <c r="V99">
        <f t="shared" si="0"/>
        <v>3.2675000000000065E-2</v>
      </c>
      <c r="W99">
        <f t="shared" si="0"/>
        <v>5.1387499999999808E-2</v>
      </c>
      <c r="X99">
        <f t="shared" si="0"/>
        <v>9.1097500000000081E-2</v>
      </c>
      <c r="Y99">
        <f t="shared" si="0"/>
        <v>0</v>
      </c>
      <c r="Z99">
        <f t="shared" si="0"/>
        <v>0.37237999999999938</v>
      </c>
      <c r="AA99">
        <f t="shared" si="0"/>
        <v>0.2035625000000002</v>
      </c>
      <c r="AB99">
        <f t="shared" si="0"/>
        <v>0</v>
      </c>
      <c r="AC99">
        <f t="shared" si="0"/>
        <v>1.7072500000000001E-2</v>
      </c>
      <c r="AD99">
        <f t="shared" si="0"/>
        <v>0.51163000000000003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-0.63257500000000022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5.1149350000000009</v>
      </c>
      <c r="AP99">
        <f t="shared" si="0"/>
        <v>8.4399999999999996E-3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77.62</v>
      </c>
      <c r="L3" s="200">
        <v>21.3</v>
      </c>
      <c r="M3" s="200">
        <v>0</v>
      </c>
      <c r="N3" s="200">
        <v>1.1399999999999999</v>
      </c>
      <c r="O3" s="200">
        <v>0.95</v>
      </c>
      <c r="P3" s="200">
        <v>2.34</v>
      </c>
      <c r="Q3" s="200">
        <v>0.75</v>
      </c>
      <c r="R3" s="200">
        <v>5</v>
      </c>
      <c r="S3" s="200">
        <v>2.85</v>
      </c>
      <c r="T3" s="200">
        <v>0</v>
      </c>
      <c r="U3" s="200">
        <v>10.35</v>
      </c>
      <c r="V3" s="200">
        <v>0.2</v>
      </c>
      <c r="W3" s="200">
        <v>6.01</v>
      </c>
      <c r="X3" s="200">
        <v>0.94</v>
      </c>
      <c r="Y3" s="200">
        <v>0</v>
      </c>
      <c r="Z3" s="200">
        <v>36.99</v>
      </c>
      <c r="AA3" s="200">
        <v>12.32</v>
      </c>
      <c r="AB3" s="200">
        <v>0</v>
      </c>
      <c r="AC3" s="200">
        <v>0.75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10.44</v>
      </c>
      <c r="AL3" s="200">
        <v>0</v>
      </c>
      <c r="AM3" s="200">
        <v>0</v>
      </c>
      <c r="AN3" s="200">
        <v>0</v>
      </c>
      <c r="AO3" s="200">
        <v>227.25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77.62</v>
      </c>
      <c r="L4" s="200">
        <v>21.3</v>
      </c>
      <c r="M4" s="200">
        <v>0</v>
      </c>
      <c r="N4" s="200">
        <v>1.1399999999999999</v>
      </c>
      <c r="O4" s="200">
        <v>0.95</v>
      </c>
      <c r="P4" s="200">
        <v>2.33</v>
      </c>
      <c r="Q4" s="200">
        <v>0.75</v>
      </c>
      <c r="R4" s="200">
        <v>5</v>
      </c>
      <c r="S4" s="200">
        <v>2.85</v>
      </c>
      <c r="T4" s="200">
        <v>0</v>
      </c>
      <c r="U4" s="200">
        <v>10.35</v>
      </c>
      <c r="V4" s="200">
        <v>0.2</v>
      </c>
      <c r="W4" s="200">
        <v>6.01</v>
      </c>
      <c r="X4" s="200">
        <v>0.94</v>
      </c>
      <c r="Y4" s="200">
        <v>0</v>
      </c>
      <c r="Z4" s="200">
        <v>33.93</v>
      </c>
      <c r="AA4" s="200">
        <v>12.32</v>
      </c>
      <c r="AB4" s="200">
        <v>0</v>
      </c>
      <c r="AC4" s="200">
        <v>0.75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10.44</v>
      </c>
      <c r="AL4" s="200">
        <v>0</v>
      </c>
      <c r="AM4" s="200">
        <v>0</v>
      </c>
      <c r="AN4" s="200">
        <v>0</v>
      </c>
      <c r="AO4" s="200">
        <v>227.25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77.62</v>
      </c>
      <c r="L5" s="200">
        <v>21.3</v>
      </c>
      <c r="M5" s="200">
        <v>0</v>
      </c>
      <c r="N5" s="200">
        <v>1.1399999999999999</v>
      </c>
      <c r="O5" s="200">
        <v>0.95</v>
      </c>
      <c r="P5" s="200">
        <v>2.33</v>
      </c>
      <c r="Q5" s="200">
        <v>0.75</v>
      </c>
      <c r="R5" s="200">
        <v>5</v>
      </c>
      <c r="S5" s="200">
        <v>2.85</v>
      </c>
      <c r="T5" s="200">
        <v>0</v>
      </c>
      <c r="U5" s="200">
        <v>10.35</v>
      </c>
      <c r="V5" s="200">
        <v>0.2</v>
      </c>
      <c r="W5" s="200">
        <v>6.02</v>
      </c>
      <c r="X5" s="200">
        <v>0.94</v>
      </c>
      <c r="Y5" s="200">
        <v>0</v>
      </c>
      <c r="Z5" s="200">
        <v>36.99</v>
      </c>
      <c r="AA5" s="200">
        <v>12.32</v>
      </c>
      <c r="AB5" s="200">
        <v>0</v>
      </c>
      <c r="AC5" s="200">
        <v>0.75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10.44</v>
      </c>
      <c r="AL5" s="200">
        <v>0</v>
      </c>
      <c r="AM5" s="200">
        <v>0</v>
      </c>
      <c r="AN5" s="200">
        <v>0</v>
      </c>
      <c r="AO5" s="200">
        <v>227.25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77.62</v>
      </c>
      <c r="L6" s="200">
        <v>21.3</v>
      </c>
      <c r="M6" s="200">
        <v>0</v>
      </c>
      <c r="N6" s="200">
        <v>1.1399999999999999</v>
      </c>
      <c r="O6" s="200">
        <v>0.95</v>
      </c>
      <c r="P6" s="200">
        <v>2.33</v>
      </c>
      <c r="Q6" s="200">
        <v>0.75</v>
      </c>
      <c r="R6" s="200">
        <v>5</v>
      </c>
      <c r="S6" s="200">
        <v>2.85</v>
      </c>
      <c r="T6" s="200">
        <v>0</v>
      </c>
      <c r="U6" s="200">
        <v>10.35</v>
      </c>
      <c r="V6" s="200">
        <v>0.2</v>
      </c>
      <c r="W6" s="200">
        <v>6.02</v>
      </c>
      <c r="X6" s="200">
        <v>0.94</v>
      </c>
      <c r="Y6" s="200">
        <v>0</v>
      </c>
      <c r="Z6" s="200">
        <v>36.99</v>
      </c>
      <c r="AA6" s="200">
        <v>12.32</v>
      </c>
      <c r="AB6" s="200">
        <v>0</v>
      </c>
      <c r="AC6" s="200">
        <v>0.75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10.44</v>
      </c>
      <c r="AL6" s="200">
        <v>0</v>
      </c>
      <c r="AM6" s="200">
        <v>0</v>
      </c>
      <c r="AN6" s="200">
        <v>0</v>
      </c>
      <c r="AO6" s="200">
        <v>227.25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77.62</v>
      </c>
      <c r="L7" s="200">
        <v>21.3</v>
      </c>
      <c r="M7" s="200">
        <v>0</v>
      </c>
      <c r="N7" s="200">
        <v>1.1399999999999999</v>
      </c>
      <c r="O7" s="200">
        <v>0.95</v>
      </c>
      <c r="P7" s="200">
        <v>2.33</v>
      </c>
      <c r="Q7" s="200">
        <v>0.75</v>
      </c>
      <c r="R7" s="200">
        <v>5</v>
      </c>
      <c r="S7" s="200">
        <v>2.85</v>
      </c>
      <c r="T7" s="200">
        <v>0</v>
      </c>
      <c r="U7" s="200">
        <v>10.35</v>
      </c>
      <c r="V7" s="200">
        <v>0.2</v>
      </c>
      <c r="W7" s="200">
        <v>6.02</v>
      </c>
      <c r="X7" s="200">
        <v>0.94</v>
      </c>
      <c r="Y7" s="200">
        <v>0</v>
      </c>
      <c r="Z7" s="200">
        <v>36.99</v>
      </c>
      <c r="AA7" s="200">
        <v>12.32</v>
      </c>
      <c r="AB7" s="200">
        <v>0</v>
      </c>
      <c r="AC7" s="200">
        <v>0.75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10.44</v>
      </c>
      <c r="AL7" s="200">
        <v>0</v>
      </c>
      <c r="AM7" s="200">
        <v>0</v>
      </c>
      <c r="AN7" s="200">
        <v>0</v>
      </c>
      <c r="AO7" s="200">
        <v>227.25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77.62</v>
      </c>
      <c r="L8" s="200">
        <v>21.3</v>
      </c>
      <c r="M8" s="200">
        <v>0</v>
      </c>
      <c r="N8" s="200">
        <v>1.1399999999999999</v>
      </c>
      <c r="O8" s="200">
        <v>0.95</v>
      </c>
      <c r="P8" s="200">
        <v>2.33</v>
      </c>
      <c r="Q8" s="200">
        <v>0.75</v>
      </c>
      <c r="R8" s="200">
        <v>5</v>
      </c>
      <c r="S8" s="200">
        <v>2.85</v>
      </c>
      <c r="T8" s="200">
        <v>0</v>
      </c>
      <c r="U8" s="200">
        <v>10.35</v>
      </c>
      <c r="V8" s="200">
        <v>0.2</v>
      </c>
      <c r="W8" s="200">
        <v>6.02</v>
      </c>
      <c r="X8" s="200">
        <v>0.94</v>
      </c>
      <c r="Y8" s="200">
        <v>0</v>
      </c>
      <c r="Z8" s="200">
        <v>36.99</v>
      </c>
      <c r="AA8" s="200">
        <v>12.32</v>
      </c>
      <c r="AB8" s="200">
        <v>0</v>
      </c>
      <c r="AC8" s="200">
        <v>0.75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10.44</v>
      </c>
      <c r="AL8" s="200">
        <v>0</v>
      </c>
      <c r="AM8" s="200">
        <v>0</v>
      </c>
      <c r="AN8" s="200">
        <v>0</v>
      </c>
      <c r="AO8" s="200">
        <v>227.25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77.62</v>
      </c>
      <c r="L9" s="200">
        <v>21.3</v>
      </c>
      <c r="M9" s="200">
        <v>0</v>
      </c>
      <c r="N9" s="200">
        <v>1.1399999999999999</v>
      </c>
      <c r="O9" s="200">
        <v>0.95</v>
      </c>
      <c r="P9" s="200">
        <v>2.33</v>
      </c>
      <c r="Q9" s="200">
        <v>0.75</v>
      </c>
      <c r="R9" s="200">
        <v>5</v>
      </c>
      <c r="S9" s="200">
        <v>2.85</v>
      </c>
      <c r="T9" s="200">
        <v>0</v>
      </c>
      <c r="U9" s="200">
        <v>10.35</v>
      </c>
      <c r="V9" s="200">
        <v>0.2</v>
      </c>
      <c r="W9" s="200">
        <v>6.02</v>
      </c>
      <c r="X9" s="200">
        <v>0.94</v>
      </c>
      <c r="Y9" s="200">
        <v>0</v>
      </c>
      <c r="Z9" s="200">
        <v>36.99</v>
      </c>
      <c r="AA9" s="200">
        <v>12.32</v>
      </c>
      <c r="AB9" s="200">
        <v>0</v>
      </c>
      <c r="AC9" s="200">
        <v>0.75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10.44</v>
      </c>
      <c r="AL9" s="200">
        <v>0</v>
      </c>
      <c r="AM9" s="200">
        <v>0</v>
      </c>
      <c r="AN9" s="200">
        <v>0</v>
      </c>
      <c r="AO9" s="200">
        <v>227.25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77.62</v>
      </c>
      <c r="L10" s="200">
        <v>21.3</v>
      </c>
      <c r="M10" s="200">
        <v>0</v>
      </c>
      <c r="N10" s="200">
        <v>1.1399999999999999</v>
      </c>
      <c r="O10" s="200">
        <v>0.95</v>
      </c>
      <c r="P10" s="200">
        <v>2.33</v>
      </c>
      <c r="Q10" s="200">
        <v>0.75</v>
      </c>
      <c r="R10" s="200">
        <v>5</v>
      </c>
      <c r="S10" s="200">
        <v>2.85</v>
      </c>
      <c r="T10" s="200">
        <v>0</v>
      </c>
      <c r="U10" s="200">
        <v>10.35</v>
      </c>
      <c r="V10" s="200">
        <v>0.2</v>
      </c>
      <c r="W10" s="200">
        <v>6.02</v>
      </c>
      <c r="X10" s="200">
        <v>0.94</v>
      </c>
      <c r="Y10" s="200">
        <v>0</v>
      </c>
      <c r="Z10" s="200">
        <v>36.99</v>
      </c>
      <c r="AA10" s="200">
        <v>12.32</v>
      </c>
      <c r="AB10" s="200">
        <v>0</v>
      </c>
      <c r="AC10" s="200">
        <v>0.75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10.44</v>
      </c>
      <c r="AL10" s="200">
        <v>0</v>
      </c>
      <c r="AM10" s="200">
        <v>0</v>
      </c>
      <c r="AN10" s="200">
        <v>0</v>
      </c>
      <c r="AO10" s="200">
        <v>227.25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77.62</v>
      </c>
      <c r="L11" s="200">
        <v>21.3</v>
      </c>
      <c r="M11" s="200">
        <v>0</v>
      </c>
      <c r="N11" s="200">
        <v>1.1399999999999999</v>
      </c>
      <c r="O11" s="200">
        <v>0.95</v>
      </c>
      <c r="P11" s="200">
        <v>2.33</v>
      </c>
      <c r="Q11" s="200">
        <v>0.75</v>
      </c>
      <c r="R11" s="200">
        <v>5</v>
      </c>
      <c r="S11" s="200">
        <v>2.85</v>
      </c>
      <c r="T11" s="200">
        <v>0</v>
      </c>
      <c r="U11" s="200">
        <v>10.35</v>
      </c>
      <c r="V11" s="200">
        <v>0.2</v>
      </c>
      <c r="W11" s="200">
        <v>5.81</v>
      </c>
      <c r="X11" s="200">
        <v>0.94</v>
      </c>
      <c r="Y11" s="200">
        <v>0</v>
      </c>
      <c r="Z11" s="200">
        <v>36.99</v>
      </c>
      <c r="AA11" s="200">
        <v>12.32</v>
      </c>
      <c r="AB11" s="200">
        <v>0</v>
      </c>
      <c r="AC11" s="200">
        <v>9.1</v>
      </c>
      <c r="AD11" s="200">
        <v>5.09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10.44</v>
      </c>
      <c r="AL11" s="200">
        <v>0</v>
      </c>
      <c r="AM11" s="200">
        <v>0</v>
      </c>
      <c r="AN11" s="200">
        <v>0</v>
      </c>
      <c r="AO11" s="200">
        <v>227.25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77.62</v>
      </c>
      <c r="L12" s="200">
        <v>21.3</v>
      </c>
      <c r="M12" s="200">
        <v>0</v>
      </c>
      <c r="N12" s="200">
        <v>1.1399999999999999</v>
      </c>
      <c r="O12" s="200">
        <v>0.95</v>
      </c>
      <c r="P12" s="200">
        <v>2.33</v>
      </c>
      <c r="Q12" s="200">
        <v>0.75</v>
      </c>
      <c r="R12" s="200">
        <v>5</v>
      </c>
      <c r="S12" s="200">
        <v>2.85</v>
      </c>
      <c r="T12" s="200">
        <v>0</v>
      </c>
      <c r="U12" s="200">
        <v>10.35</v>
      </c>
      <c r="V12" s="200">
        <v>0.2</v>
      </c>
      <c r="W12" s="200">
        <v>5.81</v>
      </c>
      <c r="X12" s="200">
        <v>0.94</v>
      </c>
      <c r="Y12" s="200">
        <v>0</v>
      </c>
      <c r="Z12" s="200">
        <v>36.99</v>
      </c>
      <c r="AA12" s="200">
        <v>12.32</v>
      </c>
      <c r="AB12" s="200">
        <v>0</v>
      </c>
      <c r="AC12" s="200">
        <v>0</v>
      </c>
      <c r="AD12" s="200">
        <v>11.91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10.44</v>
      </c>
      <c r="AL12" s="200">
        <v>0</v>
      </c>
      <c r="AM12" s="200">
        <v>0</v>
      </c>
      <c r="AN12" s="200">
        <v>0</v>
      </c>
      <c r="AO12" s="200">
        <v>227.25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77.62</v>
      </c>
      <c r="L13" s="200">
        <v>21.3</v>
      </c>
      <c r="M13" s="200">
        <v>0</v>
      </c>
      <c r="N13" s="200">
        <v>1.1399999999999999</v>
      </c>
      <c r="O13" s="200">
        <v>0.95</v>
      </c>
      <c r="P13" s="200">
        <v>2.33</v>
      </c>
      <c r="Q13" s="200">
        <v>0.75</v>
      </c>
      <c r="R13" s="200">
        <v>5</v>
      </c>
      <c r="S13" s="200">
        <v>2.85</v>
      </c>
      <c r="T13" s="200">
        <v>0</v>
      </c>
      <c r="U13" s="200">
        <v>10.35</v>
      </c>
      <c r="V13" s="200">
        <v>0.2</v>
      </c>
      <c r="W13" s="200">
        <v>5.81</v>
      </c>
      <c r="X13" s="200">
        <v>0.94</v>
      </c>
      <c r="Y13" s="200">
        <v>0</v>
      </c>
      <c r="Z13" s="200">
        <v>36.99</v>
      </c>
      <c r="AA13" s="200">
        <v>12.32</v>
      </c>
      <c r="AB13" s="200">
        <v>0</v>
      </c>
      <c r="AC13" s="200">
        <v>0</v>
      </c>
      <c r="AD13" s="200">
        <v>11.91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10.44</v>
      </c>
      <c r="AL13" s="200">
        <v>0</v>
      </c>
      <c r="AM13" s="200">
        <v>0</v>
      </c>
      <c r="AN13" s="200">
        <v>0</v>
      </c>
      <c r="AO13" s="200">
        <v>227.25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77.62</v>
      </c>
      <c r="L14" s="200">
        <v>21.3</v>
      </c>
      <c r="M14" s="200">
        <v>0</v>
      </c>
      <c r="N14" s="200">
        <v>1.1399999999999999</v>
      </c>
      <c r="O14" s="200">
        <v>0.95</v>
      </c>
      <c r="P14" s="200">
        <v>2.33</v>
      </c>
      <c r="Q14" s="200">
        <v>0.75</v>
      </c>
      <c r="R14" s="200">
        <v>5</v>
      </c>
      <c r="S14" s="200">
        <v>2.85</v>
      </c>
      <c r="T14" s="200">
        <v>0</v>
      </c>
      <c r="U14" s="200">
        <v>10.35</v>
      </c>
      <c r="V14" s="200">
        <v>2.38</v>
      </c>
      <c r="W14" s="200">
        <v>5.81</v>
      </c>
      <c r="X14" s="200">
        <v>0.94</v>
      </c>
      <c r="Y14" s="200">
        <v>0</v>
      </c>
      <c r="Z14" s="200">
        <v>36.99</v>
      </c>
      <c r="AA14" s="200">
        <v>12.32</v>
      </c>
      <c r="AB14" s="200">
        <v>0</v>
      </c>
      <c r="AC14" s="200">
        <v>0</v>
      </c>
      <c r="AD14" s="200">
        <v>11.91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10.44</v>
      </c>
      <c r="AL14" s="200">
        <v>0</v>
      </c>
      <c r="AM14" s="200">
        <v>0</v>
      </c>
      <c r="AN14" s="200">
        <v>0</v>
      </c>
      <c r="AO14" s="200">
        <v>227.25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77.62</v>
      </c>
      <c r="L15" s="200">
        <v>21.3</v>
      </c>
      <c r="M15" s="200">
        <v>0</v>
      </c>
      <c r="N15" s="200">
        <v>1.1399999999999999</v>
      </c>
      <c r="O15" s="200">
        <v>0.95</v>
      </c>
      <c r="P15" s="200">
        <v>2.33</v>
      </c>
      <c r="Q15" s="200">
        <v>0.75</v>
      </c>
      <c r="R15" s="200">
        <v>5</v>
      </c>
      <c r="S15" s="200">
        <v>2.85</v>
      </c>
      <c r="T15" s="200">
        <v>0</v>
      </c>
      <c r="U15" s="200">
        <v>10.35</v>
      </c>
      <c r="V15" s="200">
        <v>2.38</v>
      </c>
      <c r="W15" s="200">
        <v>5.81</v>
      </c>
      <c r="X15" s="200">
        <v>0.94</v>
      </c>
      <c r="Y15" s="200">
        <v>0</v>
      </c>
      <c r="Z15" s="200">
        <v>36.99</v>
      </c>
      <c r="AA15" s="200">
        <v>12.32</v>
      </c>
      <c r="AB15" s="200">
        <v>0</v>
      </c>
      <c r="AC15" s="200">
        <v>0</v>
      </c>
      <c r="AD15" s="200">
        <v>11.91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10.44</v>
      </c>
      <c r="AL15" s="200">
        <v>0</v>
      </c>
      <c r="AM15" s="200">
        <v>0</v>
      </c>
      <c r="AN15" s="200">
        <v>0</v>
      </c>
      <c r="AO15" s="200">
        <v>227.25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77.62</v>
      </c>
      <c r="L16" s="200">
        <v>21.3</v>
      </c>
      <c r="M16" s="200">
        <v>0</v>
      </c>
      <c r="N16" s="200">
        <v>1.1399999999999999</v>
      </c>
      <c r="O16" s="200">
        <v>0.95</v>
      </c>
      <c r="P16" s="200">
        <v>2.33</v>
      </c>
      <c r="Q16" s="200">
        <v>0.75</v>
      </c>
      <c r="R16" s="200">
        <v>5</v>
      </c>
      <c r="S16" s="200">
        <v>2.85</v>
      </c>
      <c r="T16" s="200">
        <v>0</v>
      </c>
      <c r="U16" s="200">
        <v>10.35</v>
      </c>
      <c r="V16" s="200">
        <v>2.38</v>
      </c>
      <c r="W16" s="200">
        <v>5.81</v>
      </c>
      <c r="X16" s="200">
        <v>0.94</v>
      </c>
      <c r="Y16" s="200">
        <v>0</v>
      </c>
      <c r="Z16" s="200">
        <v>36.99</v>
      </c>
      <c r="AA16" s="200">
        <v>12.32</v>
      </c>
      <c r="AB16" s="200">
        <v>0</v>
      </c>
      <c r="AC16" s="200">
        <v>0</v>
      </c>
      <c r="AD16" s="200">
        <v>11.91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10.44</v>
      </c>
      <c r="AL16" s="200">
        <v>0</v>
      </c>
      <c r="AM16" s="200">
        <v>0</v>
      </c>
      <c r="AN16" s="200">
        <v>0</v>
      </c>
      <c r="AO16" s="200">
        <v>227.25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77.5</v>
      </c>
      <c r="L17" s="200">
        <v>21.3</v>
      </c>
      <c r="M17" s="200">
        <v>0</v>
      </c>
      <c r="N17" s="200">
        <v>1.1399999999999999</v>
      </c>
      <c r="O17" s="200">
        <v>0.95</v>
      </c>
      <c r="P17" s="200">
        <v>2.33</v>
      </c>
      <c r="Q17" s="200">
        <v>0.75</v>
      </c>
      <c r="R17" s="200">
        <v>5</v>
      </c>
      <c r="S17" s="200">
        <v>2.85</v>
      </c>
      <c r="T17" s="200">
        <v>0</v>
      </c>
      <c r="U17" s="200">
        <v>10.35</v>
      </c>
      <c r="V17" s="200">
        <v>2.38</v>
      </c>
      <c r="W17" s="200">
        <v>5.81</v>
      </c>
      <c r="X17" s="200">
        <v>0.94</v>
      </c>
      <c r="Y17" s="200">
        <v>0</v>
      </c>
      <c r="Z17" s="200">
        <v>36.99</v>
      </c>
      <c r="AA17" s="200">
        <v>12.32</v>
      </c>
      <c r="AB17" s="200">
        <v>0</v>
      </c>
      <c r="AC17" s="200">
        <v>0</v>
      </c>
      <c r="AD17" s="200">
        <v>11.91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10.44</v>
      </c>
      <c r="AL17" s="200">
        <v>0</v>
      </c>
      <c r="AM17" s="200">
        <v>0</v>
      </c>
      <c r="AN17" s="200">
        <v>0</v>
      </c>
      <c r="AO17" s="200">
        <v>227.25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77.5</v>
      </c>
      <c r="L18" s="200">
        <v>21.3</v>
      </c>
      <c r="M18" s="200">
        <v>0</v>
      </c>
      <c r="N18" s="200">
        <v>1.1399999999999999</v>
      </c>
      <c r="O18" s="200">
        <v>0.95</v>
      </c>
      <c r="P18" s="200">
        <v>2.33</v>
      </c>
      <c r="Q18" s="200">
        <v>0.75</v>
      </c>
      <c r="R18" s="200">
        <v>5</v>
      </c>
      <c r="S18" s="200">
        <v>2.85</v>
      </c>
      <c r="T18" s="200">
        <v>0</v>
      </c>
      <c r="U18" s="200">
        <v>10.35</v>
      </c>
      <c r="V18" s="200">
        <v>2.38</v>
      </c>
      <c r="W18" s="200">
        <v>5.81</v>
      </c>
      <c r="X18" s="200">
        <v>0.94</v>
      </c>
      <c r="Y18" s="200">
        <v>0</v>
      </c>
      <c r="Z18" s="200">
        <v>36.99</v>
      </c>
      <c r="AA18" s="200">
        <v>12.32</v>
      </c>
      <c r="AB18" s="200">
        <v>0</v>
      </c>
      <c r="AC18" s="200">
        <v>0</v>
      </c>
      <c r="AD18" s="200">
        <v>11.91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10.44</v>
      </c>
      <c r="AL18" s="200">
        <v>0</v>
      </c>
      <c r="AM18" s="200">
        <v>0</v>
      </c>
      <c r="AN18" s="200">
        <v>0</v>
      </c>
      <c r="AO18" s="200">
        <v>227.25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77.5</v>
      </c>
      <c r="L19" s="200">
        <v>21.3</v>
      </c>
      <c r="M19" s="200">
        <v>0</v>
      </c>
      <c r="N19" s="200">
        <v>1.1399999999999999</v>
      </c>
      <c r="O19" s="200">
        <v>0.95</v>
      </c>
      <c r="P19" s="200">
        <v>2.33</v>
      </c>
      <c r="Q19" s="200">
        <v>0.75</v>
      </c>
      <c r="R19" s="200">
        <v>5</v>
      </c>
      <c r="S19" s="200">
        <v>2.85</v>
      </c>
      <c r="T19" s="200">
        <v>0</v>
      </c>
      <c r="U19" s="200">
        <v>10.35</v>
      </c>
      <c r="V19" s="200">
        <v>2.38</v>
      </c>
      <c r="W19" s="200">
        <v>5.81</v>
      </c>
      <c r="X19" s="200">
        <v>5.92</v>
      </c>
      <c r="Y19" s="200">
        <v>0</v>
      </c>
      <c r="Z19" s="200">
        <v>36.99</v>
      </c>
      <c r="AA19" s="200">
        <v>12.32</v>
      </c>
      <c r="AB19" s="200">
        <v>0</v>
      </c>
      <c r="AC19" s="200">
        <v>0</v>
      </c>
      <c r="AD19" s="200">
        <v>11.91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10.44</v>
      </c>
      <c r="AL19" s="200">
        <v>0</v>
      </c>
      <c r="AM19" s="200">
        <v>0</v>
      </c>
      <c r="AN19" s="200">
        <v>0</v>
      </c>
      <c r="AO19" s="200">
        <v>227.25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77.5</v>
      </c>
      <c r="L20" s="200">
        <v>21.3</v>
      </c>
      <c r="M20" s="200">
        <v>0</v>
      </c>
      <c r="N20" s="200">
        <v>1.1399999999999999</v>
      </c>
      <c r="O20" s="200">
        <v>0.95</v>
      </c>
      <c r="P20" s="200">
        <v>2.33</v>
      </c>
      <c r="Q20" s="200">
        <v>0.75</v>
      </c>
      <c r="R20" s="200">
        <v>5</v>
      </c>
      <c r="S20" s="200">
        <v>2.85</v>
      </c>
      <c r="T20" s="200">
        <v>0</v>
      </c>
      <c r="U20" s="200">
        <v>10.35</v>
      </c>
      <c r="V20" s="200">
        <v>0</v>
      </c>
      <c r="W20" s="200">
        <v>7.4</v>
      </c>
      <c r="X20" s="200">
        <v>5.92</v>
      </c>
      <c r="Y20" s="200">
        <v>0</v>
      </c>
      <c r="Z20" s="200">
        <v>36.99</v>
      </c>
      <c r="AA20" s="200">
        <v>12.32</v>
      </c>
      <c r="AB20" s="200">
        <v>0</v>
      </c>
      <c r="AC20" s="200">
        <v>0</v>
      </c>
      <c r="AD20" s="200">
        <v>11.91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10.44</v>
      </c>
      <c r="AL20" s="200">
        <v>0</v>
      </c>
      <c r="AM20" s="200">
        <v>0</v>
      </c>
      <c r="AN20" s="200">
        <v>0</v>
      </c>
      <c r="AO20" s="200">
        <v>227.25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77.5</v>
      </c>
      <c r="L21" s="200">
        <v>21.3</v>
      </c>
      <c r="M21" s="200">
        <v>0</v>
      </c>
      <c r="N21" s="200">
        <v>1.1399999999999999</v>
      </c>
      <c r="O21" s="200">
        <v>0.95</v>
      </c>
      <c r="P21" s="200">
        <v>2.33</v>
      </c>
      <c r="Q21" s="200">
        <v>0.75</v>
      </c>
      <c r="R21" s="200">
        <v>5</v>
      </c>
      <c r="S21" s="200">
        <v>2.85</v>
      </c>
      <c r="T21" s="200">
        <v>0</v>
      </c>
      <c r="U21" s="200">
        <v>10.35</v>
      </c>
      <c r="V21" s="200">
        <v>0.2</v>
      </c>
      <c r="W21" s="200">
        <v>6.01</v>
      </c>
      <c r="X21" s="200">
        <v>0.94</v>
      </c>
      <c r="Y21" s="200">
        <v>0</v>
      </c>
      <c r="Z21" s="200">
        <v>36.99</v>
      </c>
      <c r="AA21" s="200">
        <v>12.32</v>
      </c>
      <c r="AB21" s="200">
        <v>0</v>
      </c>
      <c r="AC21" s="200">
        <v>0</v>
      </c>
      <c r="AD21" s="200">
        <v>11.91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10.44</v>
      </c>
      <c r="AL21" s="200">
        <v>0</v>
      </c>
      <c r="AM21" s="200">
        <v>0</v>
      </c>
      <c r="AN21" s="200">
        <v>0</v>
      </c>
      <c r="AO21" s="200">
        <v>227.25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77.5</v>
      </c>
      <c r="L22" s="200">
        <v>21.3</v>
      </c>
      <c r="M22" s="200">
        <v>0</v>
      </c>
      <c r="N22" s="200">
        <v>1.1399999999999999</v>
      </c>
      <c r="O22" s="200">
        <v>0.95</v>
      </c>
      <c r="P22" s="200">
        <v>2.33</v>
      </c>
      <c r="Q22" s="200">
        <v>0.75</v>
      </c>
      <c r="R22" s="200">
        <v>5</v>
      </c>
      <c r="S22" s="200">
        <v>2.85</v>
      </c>
      <c r="T22" s="200">
        <v>0</v>
      </c>
      <c r="U22" s="200">
        <v>10.35</v>
      </c>
      <c r="V22" s="200">
        <v>0.2</v>
      </c>
      <c r="W22" s="200">
        <v>6.01</v>
      </c>
      <c r="X22" s="200">
        <v>0.94</v>
      </c>
      <c r="Y22" s="200">
        <v>0</v>
      </c>
      <c r="Z22" s="200">
        <v>36.99</v>
      </c>
      <c r="AA22" s="200">
        <v>12.32</v>
      </c>
      <c r="AB22" s="200">
        <v>0</v>
      </c>
      <c r="AC22" s="200">
        <v>0</v>
      </c>
      <c r="AD22" s="200">
        <v>11.91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10.44</v>
      </c>
      <c r="AL22" s="200">
        <v>0</v>
      </c>
      <c r="AM22" s="200">
        <v>0</v>
      </c>
      <c r="AN22" s="200">
        <v>0</v>
      </c>
      <c r="AO22" s="200">
        <v>227.25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77.5</v>
      </c>
      <c r="L23" s="200">
        <v>21.3</v>
      </c>
      <c r="M23" s="200">
        <v>0</v>
      </c>
      <c r="N23" s="200">
        <v>1.1399999999999999</v>
      </c>
      <c r="O23" s="200">
        <v>0.95</v>
      </c>
      <c r="P23" s="200">
        <v>2.33</v>
      </c>
      <c r="Q23" s="200">
        <v>0.75</v>
      </c>
      <c r="R23" s="200">
        <v>5</v>
      </c>
      <c r="S23" s="200">
        <v>2.85</v>
      </c>
      <c r="T23" s="200">
        <v>0</v>
      </c>
      <c r="U23" s="200">
        <v>10.35</v>
      </c>
      <c r="V23" s="200">
        <v>0.2</v>
      </c>
      <c r="W23" s="200">
        <v>6.01</v>
      </c>
      <c r="X23" s="200">
        <v>0.94</v>
      </c>
      <c r="Y23" s="200">
        <v>0</v>
      </c>
      <c r="Z23" s="200">
        <v>36.99</v>
      </c>
      <c r="AA23" s="200">
        <v>12.32</v>
      </c>
      <c r="AB23" s="200">
        <v>0</v>
      </c>
      <c r="AC23" s="200">
        <v>0</v>
      </c>
      <c r="AD23" s="200">
        <v>11.91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12.54</v>
      </c>
      <c r="AL23" s="200">
        <v>0</v>
      </c>
      <c r="AM23" s="200">
        <v>0</v>
      </c>
      <c r="AN23" s="200">
        <v>0</v>
      </c>
      <c r="AO23" s="200">
        <v>227.25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77.5</v>
      </c>
      <c r="L24" s="200">
        <v>21.3</v>
      </c>
      <c r="M24" s="200">
        <v>0</v>
      </c>
      <c r="N24" s="200">
        <v>1.1399999999999999</v>
      </c>
      <c r="O24" s="200">
        <v>0.95</v>
      </c>
      <c r="P24" s="200">
        <v>2.33</v>
      </c>
      <c r="Q24" s="200">
        <v>0.75</v>
      </c>
      <c r="R24" s="200">
        <v>5.08</v>
      </c>
      <c r="S24" s="200">
        <v>2.85</v>
      </c>
      <c r="T24" s="200">
        <v>0</v>
      </c>
      <c r="U24" s="200">
        <v>10.35</v>
      </c>
      <c r="V24" s="200">
        <v>0.2</v>
      </c>
      <c r="W24" s="200">
        <v>6.01</v>
      </c>
      <c r="X24" s="200">
        <v>0.94</v>
      </c>
      <c r="Y24" s="200">
        <v>0</v>
      </c>
      <c r="Z24" s="200">
        <v>36.99</v>
      </c>
      <c r="AA24" s="200">
        <v>12.32</v>
      </c>
      <c r="AB24" s="200">
        <v>0</v>
      </c>
      <c r="AC24" s="200">
        <v>0</v>
      </c>
      <c r="AD24" s="200">
        <v>11.91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12.54</v>
      </c>
      <c r="AL24" s="200">
        <v>0</v>
      </c>
      <c r="AM24" s="200">
        <v>0</v>
      </c>
      <c r="AN24" s="200">
        <v>0</v>
      </c>
      <c r="AO24" s="200">
        <v>227.25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77.62</v>
      </c>
      <c r="L25" s="200">
        <v>21.35</v>
      </c>
      <c r="M25" s="200">
        <v>0</v>
      </c>
      <c r="N25" s="200">
        <v>1.1399999999999999</v>
      </c>
      <c r="O25" s="200">
        <v>0.95</v>
      </c>
      <c r="P25" s="200">
        <v>2.33</v>
      </c>
      <c r="Q25" s="200">
        <v>0.77</v>
      </c>
      <c r="R25" s="200">
        <v>4.99</v>
      </c>
      <c r="S25" s="200">
        <v>3.27</v>
      </c>
      <c r="T25" s="200">
        <v>0</v>
      </c>
      <c r="U25" s="200">
        <v>10.35</v>
      </c>
      <c r="V25" s="200">
        <v>0.2</v>
      </c>
      <c r="W25" s="200">
        <v>6.01</v>
      </c>
      <c r="X25" s="200">
        <v>0.94</v>
      </c>
      <c r="Y25" s="200">
        <v>0</v>
      </c>
      <c r="Z25" s="200">
        <v>36.99</v>
      </c>
      <c r="AA25" s="200">
        <v>12.32</v>
      </c>
      <c r="AB25" s="200">
        <v>0</v>
      </c>
      <c r="AC25" s="200">
        <v>0</v>
      </c>
      <c r="AD25" s="200">
        <v>11.91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12.54</v>
      </c>
      <c r="AL25" s="200">
        <v>0</v>
      </c>
      <c r="AM25" s="200">
        <v>0</v>
      </c>
      <c r="AN25" s="200">
        <v>0</v>
      </c>
      <c r="AO25" s="200">
        <v>227.25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77.62</v>
      </c>
      <c r="L26" s="200">
        <v>21.72</v>
      </c>
      <c r="M26" s="200">
        <v>0</v>
      </c>
      <c r="N26" s="200">
        <v>1.1399999999999999</v>
      </c>
      <c r="O26" s="200">
        <v>0.95</v>
      </c>
      <c r="P26" s="200">
        <v>2.33</v>
      </c>
      <c r="Q26" s="200">
        <v>0.75</v>
      </c>
      <c r="R26" s="200">
        <v>4.99</v>
      </c>
      <c r="S26" s="200">
        <v>2.85</v>
      </c>
      <c r="T26" s="200">
        <v>0</v>
      </c>
      <c r="U26" s="200">
        <v>10.35</v>
      </c>
      <c r="V26" s="200">
        <v>0.2</v>
      </c>
      <c r="W26" s="200">
        <v>0.44</v>
      </c>
      <c r="X26" s="200">
        <v>0.94</v>
      </c>
      <c r="Y26" s="200">
        <v>0</v>
      </c>
      <c r="Z26" s="200">
        <v>2.65</v>
      </c>
      <c r="AA26" s="200">
        <v>12.32</v>
      </c>
      <c r="AB26" s="200">
        <v>0</v>
      </c>
      <c r="AC26" s="200">
        <v>0</v>
      </c>
      <c r="AD26" s="200">
        <v>11.91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12.54</v>
      </c>
      <c r="AL26" s="200">
        <v>0</v>
      </c>
      <c r="AM26" s="200">
        <v>0</v>
      </c>
      <c r="AN26" s="200">
        <v>0</v>
      </c>
      <c r="AO26" s="200">
        <v>227.25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62.22</v>
      </c>
      <c r="L27" s="200">
        <v>1.63</v>
      </c>
      <c r="M27" s="200">
        <v>0</v>
      </c>
      <c r="N27" s="200">
        <v>1.1399999999999999</v>
      </c>
      <c r="O27" s="200">
        <v>0.95</v>
      </c>
      <c r="P27" s="200">
        <v>2.33</v>
      </c>
      <c r="Q27" s="200">
        <v>0.1</v>
      </c>
      <c r="R27" s="200">
        <v>0.4</v>
      </c>
      <c r="S27" s="200">
        <v>0.25</v>
      </c>
      <c r="T27" s="200">
        <v>0</v>
      </c>
      <c r="U27" s="200">
        <v>10.35</v>
      </c>
      <c r="V27" s="200">
        <v>0.2</v>
      </c>
      <c r="W27" s="200">
        <v>0.44</v>
      </c>
      <c r="X27" s="200">
        <v>0.94</v>
      </c>
      <c r="Y27" s="200">
        <v>0</v>
      </c>
      <c r="Z27" s="200">
        <v>2.65</v>
      </c>
      <c r="AA27" s="200">
        <v>0.86</v>
      </c>
      <c r="AB27" s="200">
        <v>0</v>
      </c>
      <c r="AC27" s="200">
        <v>0</v>
      </c>
      <c r="AD27" s="200">
        <v>11.91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220.5</v>
      </c>
      <c r="AP27" s="200">
        <v>1.22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6.12</v>
      </c>
      <c r="L28" s="200">
        <v>1.63</v>
      </c>
      <c r="M28" s="200">
        <v>0</v>
      </c>
      <c r="N28" s="200">
        <v>1.1399999999999999</v>
      </c>
      <c r="O28" s="200">
        <v>0.95</v>
      </c>
      <c r="P28" s="200">
        <v>2.33</v>
      </c>
      <c r="Q28" s="200">
        <v>0.1</v>
      </c>
      <c r="R28" s="200">
        <v>0.4</v>
      </c>
      <c r="S28" s="200">
        <v>0.25</v>
      </c>
      <c r="T28" s="200">
        <v>0</v>
      </c>
      <c r="U28" s="200">
        <v>10.35</v>
      </c>
      <c r="V28" s="200">
        <v>0.2</v>
      </c>
      <c r="W28" s="200">
        <v>0.44</v>
      </c>
      <c r="X28" s="200">
        <v>0.94</v>
      </c>
      <c r="Y28" s="200">
        <v>0</v>
      </c>
      <c r="Z28" s="200">
        <v>2.65</v>
      </c>
      <c r="AA28" s="200">
        <v>0.86</v>
      </c>
      <c r="AB28" s="200">
        <v>0</v>
      </c>
      <c r="AC28" s="200">
        <v>0</v>
      </c>
      <c r="AD28" s="200">
        <v>11.91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220.5</v>
      </c>
      <c r="AP28" s="200">
        <v>1.22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6.12</v>
      </c>
      <c r="L29" s="200">
        <v>1.63</v>
      </c>
      <c r="M29" s="200">
        <v>0</v>
      </c>
      <c r="N29" s="200">
        <v>1.1399999999999999</v>
      </c>
      <c r="O29" s="200">
        <v>0.95</v>
      </c>
      <c r="P29" s="200">
        <v>2.33</v>
      </c>
      <c r="Q29" s="200">
        <v>0.1</v>
      </c>
      <c r="R29" s="200">
        <v>0.4</v>
      </c>
      <c r="S29" s="200">
        <v>0.25</v>
      </c>
      <c r="T29" s="200">
        <v>0</v>
      </c>
      <c r="U29" s="200">
        <v>10.35</v>
      </c>
      <c r="V29" s="200">
        <v>0.2</v>
      </c>
      <c r="W29" s="200">
        <v>0.44</v>
      </c>
      <c r="X29" s="200">
        <v>0.94</v>
      </c>
      <c r="Y29" s="200">
        <v>0</v>
      </c>
      <c r="Z29" s="200">
        <v>2.65</v>
      </c>
      <c r="AA29" s="200">
        <v>0.86</v>
      </c>
      <c r="AB29" s="200">
        <v>0</v>
      </c>
      <c r="AC29" s="200">
        <v>0</v>
      </c>
      <c r="AD29" s="200">
        <v>11.91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220.5</v>
      </c>
      <c r="AP29" s="200">
        <v>1.22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6.12</v>
      </c>
      <c r="L30" s="200">
        <v>1.63</v>
      </c>
      <c r="M30" s="200">
        <v>0</v>
      </c>
      <c r="N30" s="200">
        <v>1.1399999999999999</v>
      </c>
      <c r="O30" s="200">
        <v>0.95</v>
      </c>
      <c r="P30" s="200">
        <v>2.33</v>
      </c>
      <c r="Q30" s="200">
        <v>0.1</v>
      </c>
      <c r="R30" s="200">
        <v>0.4</v>
      </c>
      <c r="S30" s="200">
        <v>0.25</v>
      </c>
      <c r="T30" s="200">
        <v>0</v>
      </c>
      <c r="U30" s="200">
        <v>10.35</v>
      </c>
      <c r="V30" s="200">
        <v>0.2</v>
      </c>
      <c r="W30" s="200">
        <v>0.44</v>
      </c>
      <c r="X30" s="200">
        <v>0.94</v>
      </c>
      <c r="Y30" s="200">
        <v>0</v>
      </c>
      <c r="Z30" s="200">
        <v>2.65</v>
      </c>
      <c r="AA30" s="200">
        <v>0.86</v>
      </c>
      <c r="AB30" s="200">
        <v>0</v>
      </c>
      <c r="AC30" s="200">
        <v>0</v>
      </c>
      <c r="AD30" s="200">
        <v>11.91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12.6</v>
      </c>
      <c r="AL30" s="200">
        <v>0</v>
      </c>
      <c r="AM30" s="200">
        <v>0</v>
      </c>
      <c r="AN30" s="200">
        <v>0</v>
      </c>
      <c r="AO30" s="200">
        <v>220.5</v>
      </c>
      <c r="AP30" s="200">
        <v>1.22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6.12</v>
      </c>
      <c r="L31" s="200">
        <v>1.63</v>
      </c>
      <c r="M31" s="200">
        <v>0</v>
      </c>
      <c r="N31" s="200">
        <v>1.1399999999999999</v>
      </c>
      <c r="O31" s="200">
        <v>0.95</v>
      </c>
      <c r="P31" s="200">
        <v>2.33</v>
      </c>
      <c r="Q31" s="200">
        <v>0.1</v>
      </c>
      <c r="R31" s="200">
        <v>0.4</v>
      </c>
      <c r="S31" s="200">
        <v>0.25</v>
      </c>
      <c r="T31" s="200">
        <v>0</v>
      </c>
      <c r="U31" s="200">
        <v>10.35</v>
      </c>
      <c r="V31" s="200">
        <v>0.2</v>
      </c>
      <c r="W31" s="200">
        <v>0.44</v>
      </c>
      <c r="X31" s="200">
        <v>0.94</v>
      </c>
      <c r="Y31" s="200">
        <v>0</v>
      </c>
      <c r="Z31" s="200">
        <v>2.65</v>
      </c>
      <c r="AA31" s="200">
        <v>0.86</v>
      </c>
      <c r="AB31" s="200">
        <v>0</v>
      </c>
      <c r="AC31" s="200">
        <v>0</v>
      </c>
      <c r="AD31" s="200">
        <v>11.91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220.5</v>
      </c>
      <c r="AP31" s="200">
        <v>1.22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6.12</v>
      </c>
      <c r="L32" s="200">
        <v>1.63</v>
      </c>
      <c r="M32" s="200">
        <v>0</v>
      </c>
      <c r="N32" s="200">
        <v>1.1399999999999999</v>
      </c>
      <c r="O32" s="200">
        <v>0.95</v>
      </c>
      <c r="P32" s="200">
        <v>2.33</v>
      </c>
      <c r="Q32" s="200">
        <v>0.1</v>
      </c>
      <c r="R32" s="200">
        <v>0.4</v>
      </c>
      <c r="S32" s="200">
        <v>0.25</v>
      </c>
      <c r="T32" s="200">
        <v>0</v>
      </c>
      <c r="U32" s="200">
        <v>10.35</v>
      </c>
      <c r="V32" s="200">
        <v>0.2</v>
      </c>
      <c r="W32" s="200">
        <v>0.44</v>
      </c>
      <c r="X32" s="200">
        <v>0.94</v>
      </c>
      <c r="Y32" s="200">
        <v>0</v>
      </c>
      <c r="Z32" s="200">
        <v>2.65</v>
      </c>
      <c r="AA32" s="200">
        <v>0.86</v>
      </c>
      <c r="AB32" s="200">
        <v>0</v>
      </c>
      <c r="AC32" s="200">
        <v>0</v>
      </c>
      <c r="AD32" s="200">
        <v>11.91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220.5</v>
      </c>
      <c r="AP32" s="200">
        <v>1.22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6.12</v>
      </c>
      <c r="L33" s="200">
        <v>1.63</v>
      </c>
      <c r="M33" s="200">
        <v>0</v>
      </c>
      <c r="N33" s="200">
        <v>1.1399999999999999</v>
      </c>
      <c r="O33" s="200">
        <v>0.95</v>
      </c>
      <c r="P33" s="200">
        <v>2.33</v>
      </c>
      <c r="Q33" s="200">
        <v>0.1</v>
      </c>
      <c r="R33" s="200">
        <v>0.4</v>
      </c>
      <c r="S33" s="200">
        <v>0.25</v>
      </c>
      <c r="T33" s="200">
        <v>0</v>
      </c>
      <c r="U33" s="200">
        <v>10.35</v>
      </c>
      <c r="V33" s="200">
        <v>0.2</v>
      </c>
      <c r="W33" s="200">
        <v>0.44</v>
      </c>
      <c r="X33" s="200">
        <v>0.94</v>
      </c>
      <c r="Y33" s="200">
        <v>0</v>
      </c>
      <c r="Z33" s="200">
        <v>2.65</v>
      </c>
      <c r="AA33" s="200">
        <v>0.86</v>
      </c>
      <c r="AB33" s="200">
        <v>0</v>
      </c>
      <c r="AC33" s="200">
        <v>0</v>
      </c>
      <c r="AD33" s="200">
        <v>11.91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12.6</v>
      </c>
      <c r="AL33" s="200">
        <v>0</v>
      </c>
      <c r="AM33" s="200">
        <v>0</v>
      </c>
      <c r="AN33" s="200">
        <v>0</v>
      </c>
      <c r="AO33" s="200">
        <v>220.5</v>
      </c>
      <c r="AP33" s="200">
        <v>1.22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6.12</v>
      </c>
      <c r="L34" s="200">
        <v>1.63</v>
      </c>
      <c r="M34" s="200">
        <v>0</v>
      </c>
      <c r="N34" s="200">
        <v>1.1399999999999999</v>
      </c>
      <c r="O34" s="200">
        <v>0.95</v>
      </c>
      <c r="P34" s="200">
        <v>2.33</v>
      </c>
      <c r="Q34" s="200">
        <v>0.1</v>
      </c>
      <c r="R34" s="200">
        <v>0.4</v>
      </c>
      <c r="S34" s="200">
        <v>0.25</v>
      </c>
      <c r="T34" s="200">
        <v>0</v>
      </c>
      <c r="U34" s="200">
        <v>10.35</v>
      </c>
      <c r="V34" s="200">
        <v>0.2</v>
      </c>
      <c r="W34" s="200">
        <v>0.44</v>
      </c>
      <c r="X34" s="200">
        <v>0.94</v>
      </c>
      <c r="Y34" s="200">
        <v>0</v>
      </c>
      <c r="Z34" s="200">
        <v>2.65</v>
      </c>
      <c r="AA34" s="200">
        <v>0.86</v>
      </c>
      <c r="AB34" s="200">
        <v>0</v>
      </c>
      <c r="AC34" s="200">
        <v>0</v>
      </c>
      <c r="AD34" s="200">
        <v>11.91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12.6</v>
      </c>
      <c r="AL34" s="200">
        <v>0</v>
      </c>
      <c r="AM34" s="200">
        <v>0</v>
      </c>
      <c r="AN34" s="200">
        <v>0</v>
      </c>
      <c r="AO34" s="200">
        <v>220.5</v>
      </c>
      <c r="AP34" s="200">
        <v>1.22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6.12</v>
      </c>
      <c r="L35" s="200">
        <v>1.63</v>
      </c>
      <c r="M35" s="200">
        <v>0</v>
      </c>
      <c r="N35" s="200">
        <v>1.1399999999999999</v>
      </c>
      <c r="O35" s="200">
        <v>0.95</v>
      </c>
      <c r="P35" s="200">
        <v>2.33</v>
      </c>
      <c r="Q35" s="200">
        <v>0.1</v>
      </c>
      <c r="R35" s="200">
        <v>0.4</v>
      </c>
      <c r="S35" s="200">
        <v>0.25</v>
      </c>
      <c r="T35" s="200">
        <v>0</v>
      </c>
      <c r="U35" s="200">
        <v>10.35</v>
      </c>
      <c r="V35" s="200">
        <v>0.2</v>
      </c>
      <c r="W35" s="200">
        <v>0.44</v>
      </c>
      <c r="X35" s="200">
        <v>0.94</v>
      </c>
      <c r="Y35" s="200">
        <v>0</v>
      </c>
      <c r="Z35" s="200">
        <v>2.65</v>
      </c>
      <c r="AA35" s="200">
        <v>0.86</v>
      </c>
      <c r="AB35" s="200">
        <v>0</v>
      </c>
      <c r="AC35" s="200">
        <v>0</v>
      </c>
      <c r="AD35" s="200">
        <v>11.91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12.6</v>
      </c>
      <c r="AL35" s="200">
        <v>0</v>
      </c>
      <c r="AM35" s="200">
        <v>0</v>
      </c>
      <c r="AN35" s="200">
        <v>0</v>
      </c>
      <c r="AO35" s="200">
        <v>220.5</v>
      </c>
      <c r="AP35" s="200">
        <v>1.22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6.12</v>
      </c>
      <c r="L36" s="200">
        <v>1.63</v>
      </c>
      <c r="M36" s="200">
        <v>0</v>
      </c>
      <c r="N36" s="200">
        <v>1.1399999999999999</v>
      </c>
      <c r="O36" s="200">
        <v>0.95</v>
      </c>
      <c r="P36" s="200">
        <v>2.33</v>
      </c>
      <c r="Q36" s="200">
        <v>0.1</v>
      </c>
      <c r="R36" s="200">
        <v>0.4</v>
      </c>
      <c r="S36" s="200">
        <v>0.25</v>
      </c>
      <c r="T36" s="200">
        <v>0</v>
      </c>
      <c r="U36" s="200">
        <v>10.35</v>
      </c>
      <c r="V36" s="200">
        <v>0.2</v>
      </c>
      <c r="W36" s="200">
        <v>0.44</v>
      </c>
      <c r="X36" s="200">
        <v>0.94</v>
      </c>
      <c r="Y36" s="200">
        <v>0</v>
      </c>
      <c r="Z36" s="200">
        <v>2.65</v>
      </c>
      <c r="AA36" s="200">
        <v>0.86</v>
      </c>
      <c r="AB36" s="200">
        <v>0</v>
      </c>
      <c r="AC36" s="200">
        <v>0</v>
      </c>
      <c r="AD36" s="200">
        <v>11.91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12.6</v>
      </c>
      <c r="AL36" s="200">
        <v>0</v>
      </c>
      <c r="AM36" s="200">
        <v>0</v>
      </c>
      <c r="AN36" s="200">
        <v>0</v>
      </c>
      <c r="AO36" s="200">
        <v>220.5</v>
      </c>
      <c r="AP36" s="200">
        <v>1.22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6.12</v>
      </c>
      <c r="L37" s="200">
        <v>1.63</v>
      </c>
      <c r="M37" s="200">
        <v>0</v>
      </c>
      <c r="N37" s="200">
        <v>1.1399999999999999</v>
      </c>
      <c r="O37" s="200">
        <v>0.95</v>
      </c>
      <c r="P37" s="200">
        <v>2.33</v>
      </c>
      <c r="Q37" s="200">
        <v>0.1</v>
      </c>
      <c r="R37" s="200">
        <v>0.4</v>
      </c>
      <c r="S37" s="200">
        <v>0.25</v>
      </c>
      <c r="T37" s="200">
        <v>0</v>
      </c>
      <c r="U37" s="200">
        <v>10.35</v>
      </c>
      <c r="V37" s="200">
        <v>0.2</v>
      </c>
      <c r="W37" s="200">
        <v>0.44</v>
      </c>
      <c r="X37" s="200">
        <v>0.94</v>
      </c>
      <c r="Y37" s="200">
        <v>0</v>
      </c>
      <c r="Z37" s="200">
        <v>2.65</v>
      </c>
      <c r="AA37" s="200">
        <v>0.86</v>
      </c>
      <c r="AB37" s="200">
        <v>0</v>
      </c>
      <c r="AC37" s="200">
        <v>0</v>
      </c>
      <c r="AD37" s="200">
        <v>11.91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220.5</v>
      </c>
      <c r="AP37" s="200">
        <v>1.22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6.12</v>
      </c>
      <c r="L38" s="200">
        <v>1.63</v>
      </c>
      <c r="M38" s="200">
        <v>0</v>
      </c>
      <c r="N38" s="200">
        <v>1.1399999999999999</v>
      </c>
      <c r="O38" s="200">
        <v>0.95</v>
      </c>
      <c r="P38" s="200">
        <v>2.33</v>
      </c>
      <c r="Q38" s="200">
        <v>0.1</v>
      </c>
      <c r="R38" s="200">
        <v>0.4</v>
      </c>
      <c r="S38" s="200">
        <v>0.25</v>
      </c>
      <c r="T38" s="200">
        <v>0</v>
      </c>
      <c r="U38" s="200">
        <v>10.35</v>
      </c>
      <c r="V38" s="200">
        <v>0.2</v>
      </c>
      <c r="W38" s="200">
        <v>0.44</v>
      </c>
      <c r="X38" s="200">
        <v>0.94</v>
      </c>
      <c r="Y38" s="200">
        <v>0</v>
      </c>
      <c r="Z38" s="200">
        <v>2.65</v>
      </c>
      <c r="AA38" s="200">
        <v>0.86</v>
      </c>
      <c r="AB38" s="200">
        <v>0</v>
      </c>
      <c r="AC38" s="200">
        <v>0</v>
      </c>
      <c r="AD38" s="200">
        <v>11.91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220.5</v>
      </c>
      <c r="AP38" s="200">
        <v>1.22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6.12</v>
      </c>
      <c r="L39" s="200">
        <v>1.63</v>
      </c>
      <c r="M39" s="200">
        <v>0</v>
      </c>
      <c r="N39" s="200">
        <v>1.1399999999999999</v>
      </c>
      <c r="O39" s="200">
        <v>0.95</v>
      </c>
      <c r="P39" s="200">
        <v>2.33</v>
      </c>
      <c r="Q39" s="200">
        <v>0.1</v>
      </c>
      <c r="R39" s="200">
        <v>0.4</v>
      </c>
      <c r="S39" s="200">
        <v>0.25</v>
      </c>
      <c r="T39" s="200">
        <v>0</v>
      </c>
      <c r="U39" s="200">
        <v>10.35</v>
      </c>
      <c r="V39" s="200">
        <v>0.2</v>
      </c>
      <c r="W39" s="200">
        <v>0.44</v>
      </c>
      <c r="X39" s="200">
        <v>0.94</v>
      </c>
      <c r="Y39" s="200">
        <v>0</v>
      </c>
      <c r="Z39" s="200">
        <v>2.65</v>
      </c>
      <c r="AA39" s="200">
        <v>0.86</v>
      </c>
      <c r="AB39" s="200">
        <v>0</v>
      </c>
      <c r="AC39" s="200">
        <v>0</v>
      </c>
      <c r="AD39" s="200">
        <v>11.91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220.5</v>
      </c>
      <c r="AP39" s="200">
        <v>1.22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6.12</v>
      </c>
      <c r="L40" s="200">
        <v>1.63</v>
      </c>
      <c r="M40" s="200">
        <v>0</v>
      </c>
      <c r="N40" s="200">
        <v>1.1399999999999999</v>
      </c>
      <c r="O40" s="200">
        <v>0.95</v>
      </c>
      <c r="P40" s="200">
        <v>2.33</v>
      </c>
      <c r="Q40" s="200">
        <v>0.1</v>
      </c>
      <c r="R40" s="200">
        <v>0.4</v>
      </c>
      <c r="S40" s="200">
        <v>0.25</v>
      </c>
      <c r="T40" s="200">
        <v>0</v>
      </c>
      <c r="U40" s="200">
        <v>10.35</v>
      </c>
      <c r="V40" s="200">
        <v>0.2</v>
      </c>
      <c r="W40" s="200">
        <v>0.44</v>
      </c>
      <c r="X40" s="200">
        <v>0.94</v>
      </c>
      <c r="Y40" s="200">
        <v>0</v>
      </c>
      <c r="Z40" s="200">
        <v>2.65</v>
      </c>
      <c r="AA40" s="200">
        <v>0.86</v>
      </c>
      <c r="AB40" s="200">
        <v>0</v>
      </c>
      <c r="AC40" s="200">
        <v>0</v>
      </c>
      <c r="AD40" s="200">
        <v>11.91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220.5</v>
      </c>
      <c r="AP40" s="200">
        <v>1.22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6.12</v>
      </c>
      <c r="L41" s="200">
        <v>1.63</v>
      </c>
      <c r="M41" s="200">
        <v>0</v>
      </c>
      <c r="N41" s="200">
        <v>1.1399999999999999</v>
      </c>
      <c r="O41" s="200">
        <v>0.95</v>
      </c>
      <c r="P41" s="200">
        <v>2.33</v>
      </c>
      <c r="Q41" s="200">
        <v>0.1</v>
      </c>
      <c r="R41" s="200">
        <v>0.4</v>
      </c>
      <c r="S41" s="200">
        <v>0.25</v>
      </c>
      <c r="T41" s="200">
        <v>0</v>
      </c>
      <c r="U41" s="200">
        <v>10.35</v>
      </c>
      <c r="V41" s="200">
        <v>0.2</v>
      </c>
      <c r="W41" s="200">
        <v>0.44</v>
      </c>
      <c r="X41" s="200">
        <v>0.94</v>
      </c>
      <c r="Y41" s="200">
        <v>0</v>
      </c>
      <c r="Z41" s="200">
        <v>2.65</v>
      </c>
      <c r="AA41" s="200">
        <v>0.86</v>
      </c>
      <c r="AB41" s="200">
        <v>0</v>
      </c>
      <c r="AC41" s="200">
        <v>0</v>
      </c>
      <c r="AD41" s="200">
        <v>11.91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12.6</v>
      </c>
      <c r="AL41" s="200">
        <v>0</v>
      </c>
      <c r="AM41" s="200">
        <v>0</v>
      </c>
      <c r="AN41" s="200">
        <v>0</v>
      </c>
      <c r="AO41" s="200">
        <v>220.5</v>
      </c>
      <c r="AP41" s="200">
        <v>1.22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6.12</v>
      </c>
      <c r="L42" s="200">
        <v>1.63</v>
      </c>
      <c r="M42" s="200">
        <v>0</v>
      </c>
      <c r="N42" s="200">
        <v>1.1399999999999999</v>
      </c>
      <c r="O42" s="200">
        <v>0.95</v>
      </c>
      <c r="P42" s="200">
        <v>2.33</v>
      </c>
      <c r="Q42" s="200">
        <v>0.1</v>
      </c>
      <c r="R42" s="200">
        <v>0.4</v>
      </c>
      <c r="S42" s="200">
        <v>0.25</v>
      </c>
      <c r="T42" s="200">
        <v>0</v>
      </c>
      <c r="U42" s="200">
        <v>10.35</v>
      </c>
      <c r="V42" s="200">
        <v>0.2</v>
      </c>
      <c r="W42" s="200">
        <v>0.44</v>
      </c>
      <c r="X42" s="200">
        <v>0.94</v>
      </c>
      <c r="Y42" s="200">
        <v>0</v>
      </c>
      <c r="Z42" s="200">
        <v>2.65</v>
      </c>
      <c r="AA42" s="200">
        <v>0.86</v>
      </c>
      <c r="AB42" s="200">
        <v>0</v>
      </c>
      <c r="AC42" s="200">
        <v>0</v>
      </c>
      <c r="AD42" s="200">
        <v>11.91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12.6</v>
      </c>
      <c r="AL42" s="200">
        <v>0</v>
      </c>
      <c r="AM42" s="200">
        <v>0</v>
      </c>
      <c r="AN42" s="200">
        <v>0</v>
      </c>
      <c r="AO42" s="200">
        <v>220.5</v>
      </c>
      <c r="AP42" s="200">
        <v>1.22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6.12</v>
      </c>
      <c r="L43" s="200">
        <v>1.63</v>
      </c>
      <c r="M43" s="200">
        <v>0</v>
      </c>
      <c r="N43" s="200">
        <v>1.1399999999999999</v>
      </c>
      <c r="O43" s="200">
        <v>0.95</v>
      </c>
      <c r="P43" s="200">
        <v>2.33</v>
      </c>
      <c r="Q43" s="200">
        <v>0.1</v>
      </c>
      <c r="R43" s="200">
        <v>0.4</v>
      </c>
      <c r="S43" s="200">
        <v>0.25</v>
      </c>
      <c r="T43" s="200">
        <v>0</v>
      </c>
      <c r="U43" s="200">
        <v>10.35</v>
      </c>
      <c r="V43" s="200">
        <v>0.2</v>
      </c>
      <c r="W43" s="200">
        <v>0.44</v>
      </c>
      <c r="X43" s="200">
        <v>0.94</v>
      </c>
      <c r="Y43" s="200">
        <v>0</v>
      </c>
      <c r="Z43" s="200">
        <v>2.65</v>
      </c>
      <c r="AA43" s="200">
        <v>0.86</v>
      </c>
      <c r="AB43" s="200">
        <v>0</v>
      </c>
      <c r="AC43" s="200">
        <v>0</v>
      </c>
      <c r="AD43" s="200">
        <v>11.91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6.12</v>
      </c>
      <c r="L44" s="200">
        <v>1.63</v>
      </c>
      <c r="M44" s="200">
        <v>0</v>
      </c>
      <c r="N44" s="200">
        <v>1.1399999999999999</v>
      </c>
      <c r="O44" s="200">
        <v>0.95</v>
      </c>
      <c r="P44" s="200">
        <v>2.33</v>
      </c>
      <c r="Q44" s="200">
        <v>0.1</v>
      </c>
      <c r="R44" s="200">
        <v>0.4</v>
      </c>
      <c r="S44" s="200">
        <v>0.25</v>
      </c>
      <c r="T44" s="200">
        <v>0</v>
      </c>
      <c r="U44" s="200">
        <v>10.35</v>
      </c>
      <c r="V44" s="200">
        <v>0.2</v>
      </c>
      <c r="W44" s="200">
        <v>0.44</v>
      </c>
      <c r="X44" s="200">
        <v>0.94</v>
      </c>
      <c r="Y44" s="200">
        <v>0</v>
      </c>
      <c r="Z44" s="200">
        <v>2.65</v>
      </c>
      <c r="AA44" s="200">
        <v>0.86</v>
      </c>
      <c r="AB44" s="200">
        <v>0</v>
      </c>
      <c r="AC44" s="200">
        <v>0</v>
      </c>
      <c r="AD44" s="200">
        <v>11.91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47.78</v>
      </c>
      <c r="L45" s="200">
        <v>3.06</v>
      </c>
      <c r="M45" s="200">
        <v>0</v>
      </c>
      <c r="N45" s="200">
        <v>1.1399999999999999</v>
      </c>
      <c r="O45" s="200">
        <v>0.95</v>
      </c>
      <c r="P45" s="200">
        <v>2.33</v>
      </c>
      <c r="Q45" s="200">
        <v>0.1</v>
      </c>
      <c r="R45" s="200">
        <v>0.4</v>
      </c>
      <c r="S45" s="200">
        <v>0.25</v>
      </c>
      <c r="T45" s="200">
        <v>0</v>
      </c>
      <c r="U45" s="200">
        <v>10.35</v>
      </c>
      <c r="V45" s="200">
        <v>0.2</v>
      </c>
      <c r="W45" s="200">
        <v>0.44</v>
      </c>
      <c r="X45" s="200">
        <v>0.94</v>
      </c>
      <c r="Y45" s="200">
        <v>0</v>
      </c>
      <c r="Z45" s="200">
        <v>2.65</v>
      </c>
      <c r="AA45" s="200">
        <v>0.86</v>
      </c>
      <c r="AB45" s="200">
        <v>0</v>
      </c>
      <c r="AC45" s="200">
        <v>0</v>
      </c>
      <c r="AD45" s="200">
        <v>11.91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47.78</v>
      </c>
      <c r="L46" s="200">
        <v>3.06</v>
      </c>
      <c r="M46" s="200">
        <v>0</v>
      </c>
      <c r="N46" s="200">
        <v>1.1399999999999999</v>
      </c>
      <c r="O46" s="200">
        <v>0.95</v>
      </c>
      <c r="P46" s="200">
        <v>2.33</v>
      </c>
      <c r="Q46" s="200">
        <v>0.1</v>
      </c>
      <c r="R46" s="200">
        <v>0.4</v>
      </c>
      <c r="S46" s="200">
        <v>0.25</v>
      </c>
      <c r="T46" s="200">
        <v>0</v>
      </c>
      <c r="U46" s="200">
        <v>10.35</v>
      </c>
      <c r="V46" s="200">
        <v>0.2</v>
      </c>
      <c r="W46" s="200">
        <v>0.44</v>
      </c>
      <c r="X46" s="200">
        <v>0.94</v>
      </c>
      <c r="Y46" s="200">
        <v>0</v>
      </c>
      <c r="Z46" s="200">
        <v>2.65</v>
      </c>
      <c r="AA46" s="200">
        <v>0.86</v>
      </c>
      <c r="AB46" s="200">
        <v>0</v>
      </c>
      <c r="AC46" s="200">
        <v>0</v>
      </c>
      <c r="AD46" s="200">
        <v>11.91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18.91</v>
      </c>
      <c r="L47" s="200">
        <v>3.06</v>
      </c>
      <c r="M47" s="200">
        <v>0</v>
      </c>
      <c r="N47" s="200">
        <v>1.1399999999999999</v>
      </c>
      <c r="O47" s="200">
        <v>0.95</v>
      </c>
      <c r="P47" s="200">
        <v>2.33</v>
      </c>
      <c r="Q47" s="200">
        <v>0.1</v>
      </c>
      <c r="R47" s="200">
        <v>0.4</v>
      </c>
      <c r="S47" s="200">
        <v>0.25</v>
      </c>
      <c r="T47" s="200">
        <v>0</v>
      </c>
      <c r="U47" s="200">
        <v>10.35</v>
      </c>
      <c r="V47" s="200">
        <v>0.2</v>
      </c>
      <c r="W47" s="200">
        <v>0.44</v>
      </c>
      <c r="X47" s="200">
        <v>0.94</v>
      </c>
      <c r="Y47" s="200">
        <v>0</v>
      </c>
      <c r="Z47" s="200">
        <v>2.65</v>
      </c>
      <c r="AA47" s="200">
        <v>0.86</v>
      </c>
      <c r="AB47" s="200">
        <v>0</v>
      </c>
      <c r="AC47" s="200">
        <v>0</v>
      </c>
      <c r="AD47" s="200">
        <v>11.91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38.159999999999997</v>
      </c>
      <c r="L48" s="200">
        <v>3.06</v>
      </c>
      <c r="M48" s="200">
        <v>0</v>
      </c>
      <c r="N48" s="200">
        <v>1.1399999999999999</v>
      </c>
      <c r="O48" s="200">
        <v>0.95</v>
      </c>
      <c r="P48" s="200">
        <v>2.33</v>
      </c>
      <c r="Q48" s="200">
        <v>0.1</v>
      </c>
      <c r="R48" s="200">
        <v>0.4</v>
      </c>
      <c r="S48" s="200">
        <v>0.25</v>
      </c>
      <c r="T48" s="200">
        <v>0</v>
      </c>
      <c r="U48" s="200">
        <v>10.35</v>
      </c>
      <c r="V48" s="200">
        <v>0.2</v>
      </c>
      <c r="W48" s="200">
        <v>0.44</v>
      </c>
      <c r="X48" s="200">
        <v>0.94</v>
      </c>
      <c r="Y48" s="200">
        <v>0</v>
      </c>
      <c r="Z48" s="200">
        <v>2.65</v>
      </c>
      <c r="AA48" s="200">
        <v>0.86</v>
      </c>
      <c r="AB48" s="200">
        <v>0</v>
      </c>
      <c r="AC48" s="200">
        <v>0</v>
      </c>
      <c r="AD48" s="200">
        <v>11.91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18.28</v>
      </c>
      <c r="L49" s="200">
        <v>3.06</v>
      </c>
      <c r="M49" s="200">
        <v>0</v>
      </c>
      <c r="N49" s="200">
        <v>1.1399999999999999</v>
      </c>
      <c r="O49" s="200">
        <v>0.95</v>
      </c>
      <c r="P49" s="200">
        <v>2.33</v>
      </c>
      <c r="Q49" s="200">
        <v>0.1</v>
      </c>
      <c r="R49" s="200">
        <v>0.4</v>
      </c>
      <c r="S49" s="200">
        <v>0.25</v>
      </c>
      <c r="T49" s="200">
        <v>0</v>
      </c>
      <c r="U49" s="200">
        <v>10.35</v>
      </c>
      <c r="V49" s="200">
        <v>0.2</v>
      </c>
      <c r="W49" s="200">
        <v>0.44</v>
      </c>
      <c r="X49" s="200">
        <v>0.94</v>
      </c>
      <c r="Y49" s="200">
        <v>0</v>
      </c>
      <c r="Z49" s="200">
        <v>1.32</v>
      </c>
      <c r="AA49" s="200">
        <v>0.86</v>
      </c>
      <c r="AB49" s="200">
        <v>0</v>
      </c>
      <c r="AC49" s="200">
        <v>0</v>
      </c>
      <c r="AD49" s="200">
        <v>11.91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12.6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28.53</v>
      </c>
      <c r="L50" s="200">
        <v>3.06</v>
      </c>
      <c r="M50" s="200">
        <v>0</v>
      </c>
      <c r="N50" s="200">
        <v>1.1399999999999999</v>
      </c>
      <c r="O50" s="200">
        <v>0.95</v>
      </c>
      <c r="P50" s="200">
        <v>2.33</v>
      </c>
      <c r="Q50" s="200">
        <v>0.1</v>
      </c>
      <c r="R50" s="200">
        <v>0.4</v>
      </c>
      <c r="S50" s="200">
        <v>0.25</v>
      </c>
      <c r="T50" s="200">
        <v>0</v>
      </c>
      <c r="U50" s="200">
        <v>10.35</v>
      </c>
      <c r="V50" s="200">
        <v>0.2</v>
      </c>
      <c r="W50" s="200">
        <v>0.44</v>
      </c>
      <c r="X50" s="200">
        <v>0.94</v>
      </c>
      <c r="Y50" s="200">
        <v>0</v>
      </c>
      <c r="Z50" s="200">
        <v>1.32</v>
      </c>
      <c r="AA50" s="200">
        <v>0.86</v>
      </c>
      <c r="AB50" s="200">
        <v>0</v>
      </c>
      <c r="AC50" s="200">
        <v>0</v>
      </c>
      <c r="AD50" s="200">
        <v>11.91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12.6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42.83</v>
      </c>
      <c r="L51" s="200">
        <v>9.8000000000000007</v>
      </c>
      <c r="M51" s="200">
        <v>0</v>
      </c>
      <c r="N51" s="200">
        <v>1.1399999999999999</v>
      </c>
      <c r="O51" s="200">
        <v>0.95</v>
      </c>
      <c r="P51" s="200">
        <v>2.33</v>
      </c>
      <c r="Q51" s="200">
        <v>0.1</v>
      </c>
      <c r="R51" s="200">
        <v>0.79</v>
      </c>
      <c r="S51" s="200">
        <v>0.25</v>
      </c>
      <c r="T51" s="200">
        <v>0</v>
      </c>
      <c r="U51" s="200">
        <v>10.35</v>
      </c>
      <c r="V51" s="200">
        <v>0.2</v>
      </c>
      <c r="W51" s="200">
        <v>0.86</v>
      </c>
      <c r="X51" s="200">
        <v>0.94</v>
      </c>
      <c r="Y51" s="200">
        <v>0</v>
      </c>
      <c r="Z51" s="200">
        <v>3.02</v>
      </c>
      <c r="AA51" s="200">
        <v>1.48</v>
      </c>
      <c r="AB51" s="200">
        <v>0</v>
      </c>
      <c r="AC51" s="200">
        <v>0</v>
      </c>
      <c r="AD51" s="200">
        <v>11.91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12.6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42.55</v>
      </c>
      <c r="L52" s="200">
        <v>14.61</v>
      </c>
      <c r="M52" s="200">
        <v>0</v>
      </c>
      <c r="N52" s="200">
        <v>1.1399999999999999</v>
      </c>
      <c r="O52" s="200">
        <v>0.95</v>
      </c>
      <c r="P52" s="200">
        <v>2.33</v>
      </c>
      <c r="Q52" s="200">
        <v>0.1</v>
      </c>
      <c r="R52" s="200">
        <v>0.79</v>
      </c>
      <c r="S52" s="200">
        <v>0.25</v>
      </c>
      <c r="T52" s="200">
        <v>0</v>
      </c>
      <c r="U52" s="200">
        <v>10.35</v>
      </c>
      <c r="V52" s="200">
        <v>0.2</v>
      </c>
      <c r="W52" s="200">
        <v>0.86</v>
      </c>
      <c r="X52" s="200">
        <v>0.94</v>
      </c>
      <c r="Y52" s="200">
        <v>0</v>
      </c>
      <c r="Z52" s="200">
        <v>3.02</v>
      </c>
      <c r="AA52" s="200">
        <v>1.48</v>
      </c>
      <c r="AB52" s="200">
        <v>0</v>
      </c>
      <c r="AC52" s="200">
        <v>0</v>
      </c>
      <c r="AD52" s="200">
        <v>11.91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12.6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77.62</v>
      </c>
      <c r="L53" s="200">
        <v>19.43</v>
      </c>
      <c r="M53" s="200">
        <v>0</v>
      </c>
      <c r="N53" s="200">
        <v>1.1399999999999999</v>
      </c>
      <c r="O53" s="200">
        <v>0.95</v>
      </c>
      <c r="P53" s="200">
        <v>2.33</v>
      </c>
      <c r="Q53" s="200">
        <v>0.75</v>
      </c>
      <c r="R53" s="200">
        <v>0.4</v>
      </c>
      <c r="S53" s="200">
        <v>2.85</v>
      </c>
      <c r="T53" s="200">
        <v>0</v>
      </c>
      <c r="U53" s="200">
        <v>10.35</v>
      </c>
      <c r="V53" s="200">
        <v>0.2</v>
      </c>
      <c r="W53" s="200">
        <v>0.86</v>
      </c>
      <c r="X53" s="200">
        <v>0.94</v>
      </c>
      <c r="Y53" s="200">
        <v>0</v>
      </c>
      <c r="Z53" s="200">
        <v>1.65</v>
      </c>
      <c r="AA53" s="200">
        <v>0.86</v>
      </c>
      <c r="AB53" s="200">
        <v>0</v>
      </c>
      <c r="AC53" s="200">
        <v>0</v>
      </c>
      <c r="AD53" s="200">
        <v>11.91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12.6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77.62</v>
      </c>
      <c r="L54" s="200">
        <v>19.43</v>
      </c>
      <c r="M54" s="200">
        <v>0</v>
      </c>
      <c r="N54" s="200">
        <v>1.1399999999999999</v>
      </c>
      <c r="O54" s="200">
        <v>0.95</v>
      </c>
      <c r="P54" s="200">
        <v>2.33</v>
      </c>
      <c r="Q54" s="200">
        <v>0.75</v>
      </c>
      <c r="R54" s="200">
        <v>0.4</v>
      </c>
      <c r="S54" s="200">
        <v>2.85</v>
      </c>
      <c r="T54" s="200">
        <v>0</v>
      </c>
      <c r="U54" s="200">
        <v>10.35</v>
      </c>
      <c r="V54" s="200">
        <v>0.2</v>
      </c>
      <c r="W54" s="200">
        <v>0.86</v>
      </c>
      <c r="X54" s="200">
        <v>0.94</v>
      </c>
      <c r="Y54" s="200">
        <v>0</v>
      </c>
      <c r="Z54" s="200">
        <v>1.65</v>
      </c>
      <c r="AA54" s="200">
        <v>0.86</v>
      </c>
      <c r="AB54" s="200">
        <v>0</v>
      </c>
      <c r="AC54" s="200">
        <v>0</v>
      </c>
      <c r="AD54" s="200">
        <v>11.91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12.6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74.69</v>
      </c>
      <c r="L55" s="200">
        <v>19.43</v>
      </c>
      <c r="M55" s="200">
        <v>0</v>
      </c>
      <c r="N55" s="200">
        <v>1.1399999999999999</v>
      </c>
      <c r="O55" s="200">
        <v>0.95</v>
      </c>
      <c r="P55" s="200">
        <v>2.33</v>
      </c>
      <c r="Q55" s="200">
        <v>0.75</v>
      </c>
      <c r="R55" s="200">
        <v>0.4</v>
      </c>
      <c r="S55" s="200">
        <v>2.85</v>
      </c>
      <c r="T55" s="200">
        <v>0</v>
      </c>
      <c r="U55" s="200">
        <v>10.35</v>
      </c>
      <c r="V55" s="200">
        <v>0.2</v>
      </c>
      <c r="W55" s="200">
        <v>0.86</v>
      </c>
      <c r="X55" s="200">
        <v>0.94</v>
      </c>
      <c r="Y55" s="200">
        <v>0</v>
      </c>
      <c r="Z55" s="200">
        <v>1.65</v>
      </c>
      <c r="AA55" s="200">
        <v>0.86</v>
      </c>
      <c r="AB55" s="200">
        <v>0</v>
      </c>
      <c r="AC55" s="200">
        <v>0</v>
      </c>
      <c r="AD55" s="200">
        <v>11.91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12.54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77.62</v>
      </c>
      <c r="L56" s="200">
        <v>19.43</v>
      </c>
      <c r="M56" s="200">
        <v>0</v>
      </c>
      <c r="N56" s="200">
        <v>1.1399999999999999</v>
      </c>
      <c r="O56" s="200">
        <v>0.95</v>
      </c>
      <c r="P56" s="200">
        <v>2.33</v>
      </c>
      <c r="Q56" s="200">
        <v>0.76</v>
      </c>
      <c r="R56" s="200">
        <v>0.4</v>
      </c>
      <c r="S56" s="200">
        <v>2.85</v>
      </c>
      <c r="T56" s="200">
        <v>0</v>
      </c>
      <c r="U56" s="200">
        <v>10.35</v>
      </c>
      <c r="V56" s="200">
        <v>0.2</v>
      </c>
      <c r="W56" s="200">
        <v>0.96</v>
      </c>
      <c r="X56" s="200">
        <v>0.94</v>
      </c>
      <c r="Y56" s="200">
        <v>0</v>
      </c>
      <c r="Z56" s="200">
        <v>1.65</v>
      </c>
      <c r="AA56" s="200">
        <v>8.58</v>
      </c>
      <c r="AB56" s="200">
        <v>0</v>
      </c>
      <c r="AC56" s="200">
        <v>0</v>
      </c>
      <c r="AD56" s="200">
        <v>11.91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12.54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77.62</v>
      </c>
      <c r="L57" s="200">
        <v>19.43</v>
      </c>
      <c r="M57" s="200">
        <v>0</v>
      </c>
      <c r="N57" s="200">
        <v>1.1399999999999999</v>
      </c>
      <c r="O57" s="200">
        <v>0.95</v>
      </c>
      <c r="P57" s="200">
        <v>2.33</v>
      </c>
      <c r="Q57" s="200">
        <v>0.76</v>
      </c>
      <c r="R57" s="200">
        <v>0.4</v>
      </c>
      <c r="S57" s="200">
        <v>2.85</v>
      </c>
      <c r="T57" s="200">
        <v>0</v>
      </c>
      <c r="U57" s="200">
        <v>10.35</v>
      </c>
      <c r="V57" s="200">
        <v>0.2</v>
      </c>
      <c r="W57" s="200">
        <v>0.44</v>
      </c>
      <c r="X57" s="200">
        <v>0.94</v>
      </c>
      <c r="Y57" s="200">
        <v>0</v>
      </c>
      <c r="Z57" s="200">
        <v>1.65</v>
      </c>
      <c r="AA57" s="200">
        <v>9.1199999999999992</v>
      </c>
      <c r="AB57" s="200">
        <v>0</v>
      </c>
      <c r="AC57" s="200">
        <v>0</v>
      </c>
      <c r="AD57" s="200">
        <v>11.91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12.54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77.62</v>
      </c>
      <c r="L58" s="200">
        <v>19.43</v>
      </c>
      <c r="M58" s="200">
        <v>0</v>
      </c>
      <c r="N58" s="200">
        <v>1.1399999999999999</v>
      </c>
      <c r="O58" s="200">
        <v>0.95</v>
      </c>
      <c r="P58" s="200">
        <v>2.33</v>
      </c>
      <c r="Q58" s="200">
        <v>0.76</v>
      </c>
      <c r="R58" s="200">
        <v>0.41</v>
      </c>
      <c r="S58" s="200">
        <v>2.85</v>
      </c>
      <c r="T58" s="200">
        <v>0</v>
      </c>
      <c r="U58" s="200">
        <v>10.35</v>
      </c>
      <c r="V58" s="200">
        <v>0.2</v>
      </c>
      <c r="W58" s="200">
        <v>0.44</v>
      </c>
      <c r="X58" s="200">
        <v>0.94</v>
      </c>
      <c r="Y58" s="200">
        <v>0</v>
      </c>
      <c r="Z58" s="200">
        <v>1.65</v>
      </c>
      <c r="AA58" s="200">
        <v>9.1199999999999992</v>
      </c>
      <c r="AB58" s="200">
        <v>0</v>
      </c>
      <c r="AC58" s="200">
        <v>0</v>
      </c>
      <c r="AD58" s="200">
        <v>11.91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12.54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77.62</v>
      </c>
      <c r="L59" s="200">
        <v>19.43</v>
      </c>
      <c r="M59" s="200">
        <v>0</v>
      </c>
      <c r="N59" s="200">
        <v>1.1399999999999999</v>
      </c>
      <c r="O59" s="200">
        <v>0.95</v>
      </c>
      <c r="P59" s="200">
        <v>2.33</v>
      </c>
      <c r="Q59" s="200">
        <v>0.76</v>
      </c>
      <c r="R59" s="200">
        <v>0.41</v>
      </c>
      <c r="S59" s="200">
        <v>2.85</v>
      </c>
      <c r="T59" s="200">
        <v>0</v>
      </c>
      <c r="U59" s="200">
        <v>10.35</v>
      </c>
      <c r="V59" s="200">
        <v>0.2</v>
      </c>
      <c r="W59" s="200">
        <v>0.44</v>
      </c>
      <c r="X59" s="200">
        <v>0.94</v>
      </c>
      <c r="Y59" s="200">
        <v>0</v>
      </c>
      <c r="Z59" s="200">
        <v>1.65</v>
      </c>
      <c r="AA59" s="200">
        <v>9.1199999999999992</v>
      </c>
      <c r="AB59" s="200">
        <v>0</v>
      </c>
      <c r="AC59" s="200">
        <v>0</v>
      </c>
      <c r="AD59" s="200">
        <v>11.91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12.54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77.62</v>
      </c>
      <c r="L60" s="200">
        <v>19.43</v>
      </c>
      <c r="M60" s="200">
        <v>0</v>
      </c>
      <c r="N60" s="200">
        <v>1.1399999999999999</v>
      </c>
      <c r="O60" s="200">
        <v>0.95</v>
      </c>
      <c r="P60" s="200">
        <v>2.33</v>
      </c>
      <c r="Q60" s="200">
        <v>0.76</v>
      </c>
      <c r="R60" s="200">
        <v>0.41</v>
      </c>
      <c r="S60" s="200">
        <v>2.85</v>
      </c>
      <c r="T60" s="200">
        <v>0</v>
      </c>
      <c r="U60" s="200">
        <v>10.35</v>
      </c>
      <c r="V60" s="200">
        <v>0.2</v>
      </c>
      <c r="W60" s="200">
        <v>0.44</v>
      </c>
      <c r="X60" s="200">
        <v>0.94</v>
      </c>
      <c r="Y60" s="200">
        <v>0</v>
      </c>
      <c r="Z60" s="200">
        <v>1.65</v>
      </c>
      <c r="AA60" s="200">
        <v>9.1199999999999992</v>
      </c>
      <c r="AB60" s="200">
        <v>0</v>
      </c>
      <c r="AC60" s="200">
        <v>0</v>
      </c>
      <c r="AD60" s="200">
        <v>12.15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12.54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77.62</v>
      </c>
      <c r="L61" s="200">
        <v>19.43</v>
      </c>
      <c r="M61" s="200">
        <v>0</v>
      </c>
      <c r="N61" s="200">
        <v>1.1399999999999999</v>
      </c>
      <c r="O61" s="200">
        <v>0.95</v>
      </c>
      <c r="P61" s="200">
        <v>2.33</v>
      </c>
      <c r="Q61" s="200">
        <v>0.76</v>
      </c>
      <c r="R61" s="200">
        <v>0.41</v>
      </c>
      <c r="S61" s="200">
        <v>2.85</v>
      </c>
      <c r="T61" s="200">
        <v>0</v>
      </c>
      <c r="U61" s="200">
        <v>10.35</v>
      </c>
      <c r="V61" s="200">
        <v>0.2</v>
      </c>
      <c r="W61" s="200">
        <v>0.44</v>
      </c>
      <c r="X61" s="200">
        <v>0.94</v>
      </c>
      <c r="Y61" s="200">
        <v>0</v>
      </c>
      <c r="Z61" s="200">
        <v>1.65</v>
      </c>
      <c r="AA61" s="200">
        <v>9.1199999999999992</v>
      </c>
      <c r="AB61" s="200">
        <v>0</v>
      </c>
      <c r="AC61" s="200">
        <v>0</v>
      </c>
      <c r="AD61" s="200">
        <v>12.15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12.54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77.62</v>
      </c>
      <c r="L62" s="200">
        <v>19.43</v>
      </c>
      <c r="M62" s="200">
        <v>0</v>
      </c>
      <c r="N62" s="200">
        <v>1.1399999999999999</v>
      </c>
      <c r="O62" s="200">
        <v>0.95</v>
      </c>
      <c r="P62" s="200">
        <v>2.33</v>
      </c>
      <c r="Q62" s="200">
        <v>0.76</v>
      </c>
      <c r="R62" s="200">
        <v>0.41</v>
      </c>
      <c r="S62" s="200">
        <v>2.85</v>
      </c>
      <c r="T62" s="200">
        <v>0</v>
      </c>
      <c r="U62" s="200">
        <v>10.35</v>
      </c>
      <c r="V62" s="200">
        <v>0.2</v>
      </c>
      <c r="W62" s="200">
        <v>0.44</v>
      </c>
      <c r="X62" s="200">
        <v>0.94</v>
      </c>
      <c r="Y62" s="200">
        <v>0</v>
      </c>
      <c r="Z62" s="200">
        <v>1.65</v>
      </c>
      <c r="AA62" s="200">
        <v>9.1199999999999992</v>
      </c>
      <c r="AB62" s="200">
        <v>0</v>
      </c>
      <c r="AC62" s="200">
        <v>0</v>
      </c>
      <c r="AD62" s="200">
        <v>12.15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12.54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77.62</v>
      </c>
      <c r="L63" s="200">
        <v>19.43</v>
      </c>
      <c r="M63" s="200">
        <v>0</v>
      </c>
      <c r="N63" s="200">
        <v>1.1399999999999999</v>
      </c>
      <c r="O63" s="200">
        <v>0.95</v>
      </c>
      <c r="P63" s="200">
        <v>2.33</v>
      </c>
      <c r="Q63" s="200">
        <v>0.85</v>
      </c>
      <c r="R63" s="200">
        <v>0.4</v>
      </c>
      <c r="S63" s="200">
        <v>2.85</v>
      </c>
      <c r="T63" s="200">
        <v>0</v>
      </c>
      <c r="U63" s="200">
        <v>10.35</v>
      </c>
      <c r="V63" s="200">
        <v>0.2</v>
      </c>
      <c r="W63" s="200">
        <v>0.44</v>
      </c>
      <c r="X63" s="200">
        <v>0.94</v>
      </c>
      <c r="Y63" s="200">
        <v>0</v>
      </c>
      <c r="Z63" s="200">
        <v>1.65</v>
      </c>
      <c r="AA63" s="200">
        <v>9.1199999999999992</v>
      </c>
      <c r="AB63" s="200">
        <v>0</v>
      </c>
      <c r="AC63" s="200">
        <v>0</v>
      </c>
      <c r="AD63" s="200">
        <v>12.15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12.54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77.62</v>
      </c>
      <c r="L64" s="200">
        <v>19.43</v>
      </c>
      <c r="M64" s="200">
        <v>0</v>
      </c>
      <c r="N64" s="200">
        <v>1.1399999999999999</v>
      </c>
      <c r="O64" s="200">
        <v>0.95</v>
      </c>
      <c r="P64" s="200">
        <v>2.33</v>
      </c>
      <c r="Q64" s="200">
        <v>0.85</v>
      </c>
      <c r="R64" s="200">
        <v>0.4</v>
      </c>
      <c r="S64" s="200">
        <v>2.85</v>
      </c>
      <c r="T64" s="200">
        <v>0</v>
      </c>
      <c r="U64" s="200">
        <v>10.35</v>
      </c>
      <c r="V64" s="200">
        <v>0.2</v>
      </c>
      <c r="W64" s="200">
        <v>0.44</v>
      </c>
      <c r="X64" s="200">
        <v>0.94</v>
      </c>
      <c r="Y64" s="200">
        <v>0</v>
      </c>
      <c r="Z64" s="200">
        <v>1.65</v>
      </c>
      <c r="AA64" s="200">
        <v>9.1199999999999992</v>
      </c>
      <c r="AB64" s="200">
        <v>0</v>
      </c>
      <c r="AC64" s="200">
        <v>0</v>
      </c>
      <c r="AD64" s="200">
        <v>12.15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12.54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76.66</v>
      </c>
      <c r="L65" s="200">
        <v>18.46</v>
      </c>
      <c r="M65" s="200">
        <v>0</v>
      </c>
      <c r="N65" s="200">
        <v>1.1399999999999999</v>
      </c>
      <c r="O65" s="200">
        <v>0.95</v>
      </c>
      <c r="P65" s="200">
        <v>2.33</v>
      </c>
      <c r="Q65" s="200">
        <v>0.85</v>
      </c>
      <c r="R65" s="200">
        <v>0.4</v>
      </c>
      <c r="S65" s="200">
        <v>2.85</v>
      </c>
      <c r="T65" s="200">
        <v>0</v>
      </c>
      <c r="U65" s="200">
        <v>10.35</v>
      </c>
      <c r="V65" s="200">
        <v>0.2</v>
      </c>
      <c r="W65" s="200">
        <v>0.44</v>
      </c>
      <c r="X65" s="200">
        <v>0.94</v>
      </c>
      <c r="Y65" s="200">
        <v>0</v>
      </c>
      <c r="Z65" s="200">
        <v>1.65</v>
      </c>
      <c r="AA65" s="200">
        <v>10.91</v>
      </c>
      <c r="AB65" s="200">
        <v>0</v>
      </c>
      <c r="AC65" s="200">
        <v>0</v>
      </c>
      <c r="AD65" s="200">
        <v>12.15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12.54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76.66</v>
      </c>
      <c r="L66" s="200">
        <v>18.46</v>
      </c>
      <c r="M66" s="200">
        <v>0</v>
      </c>
      <c r="N66" s="200">
        <v>1.1399999999999999</v>
      </c>
      <c r="O66" s="200">
        <v>0.95</v>
      </c>
      <c r="P66" s="200">
        <v>2.33</v>
      </c>
      <c r="Q66" s="200">
        <v>0.85</v>
      </c>
      <c r="R66" s="200">
        <v>0.4</v>
      </c>
      <c r="S66" s="200">
        <v>2.85</v>
      </c>
      <c r="T66" s="200">
        <v>0</v>
      </c>
      <c r="U66" s="200">
        <v>10.35</v>
      </c>
      <c r="V66" s="200">
        <v>0.2</v>
      </c>
      <c r="W66" s="200">
        <v>0.44</v>
      </c>
      <c r="X66" s="200">
        <v>0.94</v>
      </c>
      <c r="Y66" s="200">
        <v>0</v>
      </c>
      <c r="Z66" s="200">
        <v>1.65</v>
      </c>
      <c r="AA66" s="200">
        <v>10.91</v>
      </c>
      <c r="AB66" s="200">
        <v>0</v>
      </c>
      <c r="AC66" s="200">
        <v>0</v>
      </c>
      <c r="AD66" s="200">
        <v>12.15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12.54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77.27</v>
      </c>
      <c r="L67" s="200">
        <v>18.46</v>
      </c>
      <c r="M67" s="200">
        <v>0</v>
      </c>
      <c r="N67" s="200">
        <v>1.1399999999999999</v>
      </c>
      <c r="O67" s="200">
        <v>0.95</v>
      </c>
      <c r="P67" s="200">
        <v>2.33</v>
      </c>
      <c r="Q67" s="200">
        <v>0.85</v>
      </c>
      <c r="R67" s="200">
        <v>0.4</v>
      </c>
      <c r="S67" s="200">
        <v>2.85</v>
      </c>
      <c r="T67" s="200">
        <v>0</v>
      </c>
      <c r="U67" s="200">
        <v>10.35</v>
      </c>
      <c r="V67" s="200">
        <v>0.2</v>
      </c>
      <c r="W67" s="200">
        <v>0.44</v>
      </c>
      <c r="X67" s="200">
        <v>0.94</v>
      </c>
      <c r="Y67" s="200">
        <v>0</v>
      </c>
      <c r="Z67" s="200">
        <v>1.65</v>
      </c>
      <c r="AA67" s="200">
        <v>11.36</v>
      </c>
      <c r="AB67" s="200">
        <v>0</v>
      </c>
      <c r="AC67" s="200">
        <v>0</v>
      </c>
      <c r="AD67" s="200">
        <v>12.15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12.54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76.66</v>
      </c>
      <c r="L68" s="200">
        <v>18.46</v>
      </c>
      <c r="M68" s="200">
        <v>0</v>
      </c>
      <c r="N68" s="200">
        <v>1.1399999999999999</v>
      </c>
      <c r="O68" s="200">
        <v>0.95</v>
      </c>
      <c r="P68" s="200">
        <v>2.33</v>
      </c>
      <c r="Q68" s="200">
        <v>0.84</v>
      </c>
      <c r="R68" s="200">
        <v>0.4</v>
      </c>
      <c r="S68" s="200">
        <v>2.85</v>
      </c>
      <c r="T68" s="200">
        <v>0</v>
      </c>
      <c r="U68" s="200">
        <v>10.35</v>
      </c>
      <c r="V68" s="200">
        <v>0.2</v>
      </c>
      <c r="W68" s="200">
        <v>0.44</v>
      </c>
      <c r="X68" s="200">
        <v>0.94</v>
      </c>
      <c r="Y68" s="200">
        <v>0</v>
      </c>
      <c r="Z68" s="200">
        <v>1.65</v>
      </c>
      <c r="AA68" s="200">
        <v>11.36</v>
      </c>
      <c r="AB68" s="200">
        <v>0</v>
      </c>
      <c r="AC68" s="200">
        <v>0</v>
      </c>
      <c r="AD68" s="200">
        <v>12.15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12.54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76.69</v>
      </c>
      <c r="L69" s="200">
        <v>2.0099999999999998</v>
      </c>
      <c r="M69" s="200">
        <v>0</v>
      </c>
      <c r="N69" s="200">
        <v>1.1399999999999999</v>
      </c>
      <c r="O69" s="200">
        <v>0.95</v>
      </c>
      <c r="P69" s="200">
        <v>2.33</v>
      </c>
      <c r="Q69" s="200">
        <v>0.84</v>
      </c>
      <c r="R69" s="200">
        <v>0.4</v>
      </c>
      <c r="S69" s="200">
        <v>2.85</v>
      </c>
      <c r="T69" s="200">
        <v>0</v>
      </c>
      <c r="U69" s="200">
        <v>10.35</v>
      </c>
      <c r="V69" s="200">
        <v>0.2</v>
      </c>
      <c r="W69" s="200">
        <v>0.44</v>
      </c>
      <c r="X69" s="200">
        <v>0.94</v>
      </c>
      <c r="Y69" s="200">
        <v>0</v>
      </c>
      <c r="Z69" s="200">
        <v>1.65</v>
      </c>
      <c r="AA69" s="200">
        <v>0.86</v>
      </c>
      <c r="AB69" s="200">
        <v>0</v>
      </c>
      <c r="AC69" s="200">
        <v>0</v>
      </c>
      <c r="AD69" s="200">
        <v>12.15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12.54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26.6</v>
      </c>
      <c r="L70" s="200">
        <v>1.63</v>
      </c>
      <c r="M70" s="200">
        <v>0</v>
      </c>
      <c r="N70" s="200">
        <v>1.1399999999999999</v>
      </c>
      <c r="O70" s="200">
        <v>0.95</v>
      </c>
      <c r="P70" s="200">
        <v>2.33</v>
      </c>
      <c r="Q70" s="200">
        <v>0.19</v>
      </c>
      <c r="R70" s="200">
        <v>0.44</v>
      </c>
      <c r="S70" s="200">
        <v>0.25</v>
      </c>
      <c r="T70" s="200">
        <v>0</v>
      </c>
      <c r="U70" s="200">
        <v>10.35</v>
      </c>
      <c r="V70" s="200">
        <v>0.2</v>
      </c>
      <c r="W70" s="200">
        <v>0.44</v>
      </c>
      <c r="X70" s="200">
        <v>0.94</v>
      </c>
      <c r="Y70" s="200">
        <v>0</v>
      </c>
      <c r="Z70" s="200">
        <v>1.65</v>
      </c>
      <c r="AA70" s="200">
        <v>0.86</v>
      </c>
      <c r="AB70" s="200">
        <v>0</v>
      </c>
      <c r="AC70" s="200">
        <v>0</v>
      </c>
      <c r="AD70" s="200">
        <v>12.15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12.54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26.6</v>
      </c>
      <c r="L71" s="200">
        <v>1.63</v>
      </c>
      <c r="M71" s="200">
        <v>0</v>
      </c>
      <c r="N71" s="200">
        <v>1.1399999999999999</v>
      </c>
      <c r="O71" s="200">
        <v>0.95</v>
      </c>
      <c r="P71" s="200">
        <v>2.33</v>
      </c>
      <c r="Q71" s="200">
        <v>0.19</v>
      </c>
      <c r="R71" s="200">
        <v>0.4</v>
      </c>
      <c r="S71" s="200">
        <v>0.25</v>
      </c>
      <c r="T71" s="200">
        <v>0</v>
      </c>
      <c r="U71" s="200">
        <v>10.35</v>
      </c>
      <c r="V71" s="200">
        <v>0.2</v>
      </c>
      <c r="W71" s="200">
        <v>0.44</v>
      </c>
      <c r="X71" s="200">
        <v>0.94</v>
      </c>
      <c r="Y71" s="200">
        <v>0</v>
      </c>
      <c r="Z71" s="200">
        <v>1.65</v>
      </c>
      <c r="AA71" s="200">
        <v>0.86</v>
      </c>
      <c r="AB71" s="200">
        <v>0</v>
      </c>
      <c r="AC71" s="200">
        <v>0</v>
      </c>
      <c r="AD71" s="200">
        <v>12.15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12.6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6.12</v>
      </c>
      <c r="L72" s="200">
        <v>1.63</v>
      </c>
      <c r="M72" s="200">
        <v>0</v>
      </c>
      <c r="N72" s="200">
        <v>1.1399999999999999</v>
      </c>
      <c r="O72" s="200">
        <v>0.95</v>
      </c>
      <c r="P72" s="200">
        <v>2.33</v>
      </c>
      <c r="Q72" s="200">
        <v>0.19</v>
      </c>
      <c r="R72" s="200">
        <v>0.4</v>
      </c>
      <c r="S72" s="200">
        <v>0.25</v>
      </c>
      <c r="T72" s="200">
        <v>0</v>
      </c>
      <c r="U72" s="200">
        <v>10.35</v>
      </c>
      <c r="V72" s="200">
        <v>0.2</v>
      </c>
      <c r="W72" s="200">
        <v>0.44</v>
      </c>
      <c r="X72" s="200">
        <v>0.94</v>
      </c>
      <c r="Y72" s="200">
        <v>0</v>
      </c>
      <c r="Z72" s="200">
        <v>1.65</v>
      </c>
      <c r="AA72" s="200">
        <v>0.86</v>
      </c>
      <c r="AB72" s="200">
        <v>0</v>
      </c>
      <c r="AC72" s="200">
        <v>1.1000000000000001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12.6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6.12</v>
      </c>
      <c r="L73" s="200">
        <v>1.63</v>
      </c>
      <c r="M73" s="200">
        <v>0</v>
      </c>
      <c r="N73" s="200">
        <v>1.1399999999999999</v>
      </c>
      <c r="O73" s="200">
        <v>0.95</v>
      </c>
      <c r="P73" s="200">
        <v>2.33</v>
      </c>
      <c r="Q73" s="200">
        <v>0.19</v>
      </c>
      <c r="R73" s="200">
        <v>0.4</v>
      </c>
      <c r="S73" s="200">
        <v>0.25</v>
      </c>
      <c r="T73" s="200">
        <v>0</v>
      </c>
      <c r="U73" s="200">
        <v>10.35</v>
      </c>
      <c r="V73" s="200">
        <v>0.2</v>
      </c>
      <c r="W73" s="200">
        <v>0.44</v>
      </c>
      <c r="X73" s="200">
        <v>0.94</v>
      </c>
      <c r="Y73" s="200">
        <v>0</v>
      </c>
      <c r="Z73" s="200">
        <v>1.65</v>
      </c>
      <c r="AA73" s="200">
        <v>0.86</v>
      </c>
      <c r="AB73" s="200">
        <v>0</v>
      </c>
      <c r="AC73" s="200">
        <v>1.1000000000000001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12.6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6.12</v>
      </c>
      <c r="L74" s="200">
        <v>1.63</v>
      </c>
      <c r="M74" s="200">
        <v>0</v>
      </c>
      <c r="N74" s="200">
        <v>1.1399999999999999</v>
      </c>
      <c r="O74" s="200">
        <v>0.95</v>
      </c>
      <c r="P74" s="200">
        <v>2.33</v>
      </c>
      <c r="Q74" s="200">
        <v>0.19</v>
      </c>
      <c r="R74" s="200">
        <v>0.4</v>
      </c>
      <c r="S74" s="200">
        <v>0.25</v>
      </c>
      <c r="T74" s="200">
        <v>0</v>
      </c>
      <c r="U74" s="200">
        <v>10.35</v>
      </c>
      <c r="V74" s="200">
        <v>0.2</v>
      </c>
      <c r="W74" s="200">
        <v>0.44</v>
      </c>
      <c r="X74" s="200">
        <v>0.94</v>
      </c>
      <c r="Y74" s="200">
        <v>0</v>
      </c>
      <c r="Z74" s="200">
        <v>1.65</v>
      </c>
      <c r="AA74" s="200">
        <v>0.86</v>
      </c>
      <c r="AB74" s="200">
        <v>0</v>
      </c>
      <c r="AC74" s="200">
        <v>0.74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12.6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6.12</v>
      </c>
      <c r="L75" s="200">
        <v>1.63</v>
      </c>
      <c r="M75" s="200">
        <v>0</v>
      </c>
      <c r="N75" s="200">
        <v>1.1399999999999999</v>
      </c>
      <c r="O75" s="200">
        <v>0.95</v>
      </c>
      <c r="P75" s="200">
        <v>2.33</v>
      </c>
      <c r="Q75" s="200">
        <v>0.19</v>
      </c>
      <c r="R75" s="200">
        <v>0.4</v>
      </c>
      <c r="S75" s="200">
        <v>0.25</v>
      </c>
      <c r="T75" s="200">
        <v>0</v>
      </c>
      <c r="U75" s="200">
        <v>10.35</v>
      </c>
      <c r="V75" s="200">
        <v>0.2</v>
      </c>
      <c r="W75" s="200">
        <v>0.44</v>
      </c>
      <c r="X75" s="200">
        <v>0.94</v>
      </c>
      <c r="Y75" s="200">
        <v>0</v>
      </c>
      <c r="Z75" s="200">
        <v>1.65</v>
      </c>
      <c r="AA75" s="200">
        <v>0.86</v>
      </c>
      <c r="AB75" s="200">
        <v>0</v>
      </c>
      <c r="AC75" s="200">
        <v>0.74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6.12</v>
      </c>
      <c r="L76" s="200">
        <v>1.63</v>
      </c>
      <c r="M76" s="200">
        <v>0</v>
      </c>
      <c r="N76" s="200">
        <v>1.1399999999999999</v>
      </c>
      <c r="O76" s="200">
        <v>0.95</v>
      </c>
      <c r="P76" s="200">
        <v>2.33</v>
      </c>
      <c r="Q76" s="200">
        <v>0.19</v>
      </c>
      <c r="R76" s="200">
        <v>0.4</v>
      </c>
      <c r="S76" s="200">
        <v>0.25</v>
      </c>
      <c r="T76" s="200">
        <v>0</v>
      </c>
      <c r="U76" s="200">
        <v>10.35</v>
      </c>
      <c r="V76" s="200">
        <v>0.2</v>
      </c>
      <c r="W76" s="200">
        <v>0.44</v>
      </c>
      <c r="X76" s="200">
        <v>0.94</v>
      </c>
      <c r="Y76" s="200">
        <v>0</v>
      </c>
      <c r="Z76" s="200">
        <v>1.65</v>
      </c>
      <c r="AA76" s="200">
        <v>0.86</v>
      </c>
      <c r="AB76" s="200">
        <v>0</v>
      </c>
      <c r="AC76" s="200">
        <v>0.74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6.12</v>
      </c>
      <c r="L77" s="200">
        <v>1.63</v>
      </c>
      <c r="M77" s="200">
        <v>0</v>
      </c>
      <c r="N77" s="200">
        <v>1.1399999999999999</v>
      </c>
      <c r="O77" s="200">
        <v>0.95</v>
      </c>
      <c r="P77" s="200">
        <v>2.33</v>
      </c>
      <c r="Q77" s="200">
        <v>0.19</v>
      </c>
      <c r="R77" s="200">
        <v>0.4</v>
      </c>
      <c r="S77" s="200">
        <v>0.25</v>
      </c>
      <c r="T77" s="200">
        <v>0</v>
      </c>
      <c r="U77" s="200">
        <v>19.39</v>
      </c>
      <c r="V77" s="200">
        <v>0.2</v>
      </c>
      <c r="W77" s="200">
        <v>0.44</v>
      </c>
      <c r="X77" s="200">
        <v>0.94</v>
      </c>
      <c r="Y77" s="200">
        <v>0</v>
      </c>
      <c r="Z77" s="200">
        <v>1.65</v>
      </c>
      <c r="AA77" s="200">
        <v>0.86</v>
      </c>
      <c r="AB77" s="200">
        <v>0</v>
      </c>
      <c r="AC77" s="200">
        <v>0.74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6.12</v>
      </c>
      <c r="L78" s="200">
        <v>1.63</v>
      </c>
      <c r="M78" s="200">
        <v>0</v>
      </c>
      <c r="N78" s="200">
        <v>1.1399999999999999</v>
      </c>
      <c r="O78" s="200">
        <v>0.95</v>
      </c>
      <c r="P78" s="200">
        <v>2.33</v>
      </c>
      <c r="Q78" s="200">
        <v>0.19</v>
      </c>
      <c r="R78" s="200">
        <v>0.4</v>
      </c>
      <c r="S78" s="200">
        <v>0.25</v>
      </c>
      <c r="T78" s="200">
        <v>0</v>
      </c>
      <c r="U78" s="200">
        <v>16.54</v>
      </c>
      <c r="V78" s="200">
        <v>0.2</v>
      </c>
      <c r="W78" s="200">
        <v>0.44</v>
      </c>
      <c r="X78" s="200">
        <v>0.94</v>
      </c>
      <c r="Y78" s="200">
        <v>0</v>
      </c>
      <c r="Z78" s="200">
        <v>1.65</v>
      </c>
      <c r="AA78" s="200">
        <v>0.86</v>
      </c>
      <c r="AB78" s="200">
        <v>0</v>
      </c>
      <c r="AC78" s="200">
        <v>0.74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6.12</v>
      </c>
      <c r="L79" s="200">
        <v>1.63</v>
      </c>
      <c r="M79" s="200">
        <v>0</v>
      </c>
      <c r="N79" s="200">
        <v>1.1399999999999999</v>
      </c>
      <c r="O79" s="200">
        <v>0.95</v>
      </c>
      <c r="P79" s="200">
        <v>2.33</v>
      </c>
      <c r="Q79" s="200">
        <v>0.1</v>
      </c>
      <c r="R79" s="200">
        <v>0.4</v>
      </c>
      <c r="S79" s="200">
        <v>0.25</v>
      </c>
      <c r="T79" s="200">
        <v>0</v>
      </c>
      <c r="U79" s="200">
        <v>12.1</v>
      </c>
      <c r="V79" s="200">
        <v>0.2</v>
      </c>
      <c r="W79" s="200">
        <v>0.44</v>
      </c>
      <c r="X79" s="200">
        <v>0.94</v>
      </c>
      <c r="Y79" s="200">
        <v>0</v>
      </c>
      <c r="Z79" s="200">
        <v>2.6</v>
      </c>
      <c r="AA79" s="200">
        <v>0.86</v>
      </c>
      <c r="AB79" s="200">
        <v>0</v>
      </c>
      <c r="AC79" s="200">
        <v>0.74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6.12</v>
      </c>
      <c r="L80" s="200">
        <v>1.63</v>
      </c>
      <c r="M80" s="200">
        <v>0</v>
      </c>
      <c r="N80" s="200">
        <v>1.1399999999999999</v>
      </c>
      <c r="O80" s="200">
        <v>0.95</v>
      </c>
      <c r="P80" s="200">
        <v>2.33</v>
      </c>
      <c r="Q80" s="200">
        <v>0.1</v>
      </c>
      <c r="R80" s="200">
        <v>0.4</v>
      </c>
      <c r="S80" s="200">
        <v>0.25</v>
      </c>
      <c r="T80" s="200">
        <v>0</v>
      </c>
      <c r="U80" s="200">
        <v>12.27</v>
      </c>
      <c r="V80" s="200">
        <v>0.2</v>
      </c>
      <c r="W80" s="200">
        <v>0.44</v>
      </c>
      <c r="X80" s="200">
        <v>0.94</v>
      </c>
      <c r="Y80" s="200">
        <v>0</v>
      </c>
      <c r="Z80" s="200">
        <v>2.6</v>
      </c>
      <c r="AA80" s="200">
        <v>0.86</v>
      </c>
      <c r="AB80" s="200">
        <v>0</v>
      </c>
      <c r="AC80" s="200">
        <v>0.74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6.12</v>
      </c>
      <c r="L81" s="200">
        <v>1.63</v>
      </c>
      <c r="M81" s="200">
        <v>0</v>
      </c>
      <c r="N81" s="200">
        <v>1.1399999999999999</v>
      </c>
      <c r="O81" s="200">
        <v>0.95</v>
      </c>
      <c r="P81" s="200">
        <v>2.33</v>
      </c>
      <c r="Q81" s="200">
        <v>0.1</v>
      </c>
      <c r="R81" s="200">
        <v>0.4</v>
      </c>
      <c r="S81" s="200">
        <v>0.25</v>
      </c>
      <c r="T81" s="200">
        <v>0</v>
      </c>
      <c r="U81" s="200">
        <v>14.38</v>
      </c>
      <c r="V81" s="200">
        <v>0.2</v>
      </c>
      <c r="W81" s="200">
        <v>0.44</v>
      </c>
      <c r="X81" s="200">
        <v>0.94</v>
      </c>
      <c r="Y81" s="200">
        <v>0</v>
      </c>
      <c r="Z81" s="200">
        <v>2.6</v>
      </c>
      <c r="AA81" s="200">
        <v>0.86</v>
      </c>
      <c r="AB81" s="200">
        <v>0</v>
      </c>
      <c r="AC81" s="200">
        <v>0.74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6.12</v>
      </c>
      <c r="L82" s="200">
        <v>1.63</v>
      </c>
      <c r="M82" s="200">
        <v>0</v>
      </c>
      <c r="N82" s="200">
        <v>1.1399999999999999</v>
      </c>
      <c r="O82" s="200">
        <v>0.95</v>
      </c>
      <c r="P82" s="200">
        <v>2.33</v>
      </c>
      <c r="Q82" s="200">
        <v>0.1</v>
      </c>
      <c r="R82" s="200">
        <v>0.4</v>
      </c>
      <c r="S82" s="200">
        <v>0.25</v>
      </c>
      <c r="T82" s="200">
        <v>0</v>
      </c>
      <c r="U82" s="200">
        <v>12.77</v>
      </c>
      <c r="V82" s="200">
        <v>0.2</v>
      </c>
      <c r="W82" s="200">
        <v>0.44</v>
      </c>
      <c r="X82" s="200">
        <v>0.94</v>
      </c>
      <c r="Y82" s="200">
        <v>0</v>
      </c>
      <c r="Z82" s="200">
        <v>2.6</v>
      </c>
      <c r="AA82" s="200">
        <v>0.86</v>
      </c>
      <c r="AB82" s="200">
        <v>0</v>
      </c>
      <c r="AC82" s="200">
        <v>0.74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78.510000000000005</v>
      </c>
      <c r="L83" s="200">
        <v>1.63</v>
      </c>
      <c r="M83" s="200">
        <v>0</v>
      </c>
      <c r="N83" s="200">
        <v>1.1399999999999999</v>
      </c>
      <c r="O83" s="200">
        <v>0.95</v>
      </c>
      <c r="P83" s="200">
        <v>2.33</v>
      </c>
      <c r="Q83" s="200">
        <v>0.1</v>
      </c>
      <c r="R83" s="200">
        <v>0.4</v>
      </c>
      <c r="S83" s="200">
        <v>0.25</v>
      </c>
      <c r="T83" s="200">
        <v>0</v>
      </c>
      <c r="U83" s="200">
        <v>13.65</v>
      </c>
      <c r="V83" s="200">
        <v>0.2</v>
      </c>
      <c r="W83" s="200">
        <v>0.44</v>
      </c>
      <c r="X83" s="200">
        <v>0.94</v>
      </c>
      <c r="Y83" s="200">
        <v>0</v>
      </c>
      <c r="Z83" s="200">
        <v>1.41</v>
      </c>
      <c r="AA83" s="200">
        <v>0.86</v>
      </c>
      <c r="AB83" s="200">
        <v>0</v>
      </c>
      <c r="AC83" s="200">
        <v>0.74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227.25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78.510000000000005</v>
      </c>
      <c r="L84" s="200">
        <v>1.63</v>
      </c>
      <c r="M84" s="200">
        <v>0</v>
      </c>
      <c r="N84" s="200">
        <v>1.1399999999999999</v>
      </c>
      <c r="O84" s="200">
        <v>0.95</v>
      </c>
      <c r="P84" s="200">
        <v>2.33</v>
      </c>
      <c r="Q84" s="200">
        <v>0.1</v>
      </c>
      <c r="R84" s="200">
        <v>0.4</v>
      </c>
      <c r="S84" s="200">
        <v>0.25</v>
      </c>
      <c r="T84" s="200">
        <v>0</v>
      </c>
      <c r="U84" s="200">
        <v>12.41</v>
      </c>
      <c r="V84" s="200">
        <v>0.2</v>
      </c>
      <c r="W84" s="200">
        <v>0.44</v>
      </c>
      <c r="X84" s="200">
        <v>0.94</v>
      </c>
      <c r="Y84" s="200">
        <v>0</v>
      </c>
      <c r="Z84" s="200">
        <v>1.41</v>
      </c>
      <c r="AA84" s="200">
        <v>0.86</v>
      </c>
      <c r="AB84" s="200">
        <v>0</v>
      </c>
      <c r="AC84" s="200">
        <v>0.74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227.25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78.510000000000005</v>
      </c>
      <c r="L85" s="200">
        <v>19.43</v>
      </c>
      <c r="M85" s="200">
        <v>0</v>
      </c>
      <c r="N85" s="200">
        <v>1.1399999999999999</v>
      </c>
      <c r="O85" s="200">
        <v>0.95</v>
      </c>
      <c r="P85" s="200">
        <v>2.33</v>
      </c>
      <c r="Q85" s="200">
        <v>0.1</v>
      </c>
      <c r="R85" s="200">
        <v>0.4</v>
      </c>
      <c r="S85" s="200">
        <v>0.25</v>
      </c>
      <c r="T85" s="200">
        <v>0</v>
      </c>
      <c r="U85" s="200">
        <v>12.41</v>
      </c>
      <c r="V85" s="200">
        <v>0.2</v>
      </c>
      <c r="W85" s="200">
        <v>0.44</v>
      </c>
      <c r="X85" s="200">
        <v>0.94</v>
      </c>
      <c r="Y85" s="200">
        <v>0</v>
      </c>
      <c r="Z85" s="200">
        <v>1.41</v>
      </c>
      <c r="AA85" s="200">
        <v>0.86</v>
      </c>
      <c r="AB85" s="200">
        <v>0</v>
      </c>
      <c r="AC85" s="200">
        <v>0.74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227.25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78.510000000000005</v>
      </c>
      <c r="L86" s="200">
        <v>19.43</v>
      </c>
      <c r="M86" s="200">
        <v>0</v>
      </c>
      <c r="N86" s="200">
        <v>1.1399999999999999</v>
      </c>
      <c r="O86" s="200">
        <v>0.95</v>
      </c>
      <c r="P86" s="200">
        <v>2.33</v>
      </c>
      <c r="Q86" s="200">
        <v>0.1</v>
      </c>
      <c r="R86" s="200">
        <v>0.4</v>
      </c>
      <c r="S86" s="200">
        <v>0.25</v>
      </c>
      <c r="T86" s="200">
        <v>0</v>
      </c>
      <c r="U86" s="200">
        <v>12.41</v>
      </c>
      <c r="V86" s="200">
        <v>0.2</v>
      </c>
      <c r="W86" s="200">
        <v>0.44</v>
      </c>
      <c r="X86" s="200">
        <v>0.94</v>
      </c>
      <c r="Y86" s="200">
        <v>0</v>
      </c>
      <c r="Z86" s="200">
        <v>1.41</v>
      </c>
      <c r="AA86" s="200">
        <v>0.86</v>
      </c>
      <c r="AB86" s="200">
        <v>0</v>
      </c>
      <c r="AC86" s="200">
        <v>0.74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227.25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78.58</v>
      </c>
      <c r="L87" s="200">
        <v>19.43</v>
      </c>
      <c r="M87" s="200">
        <v>0</v>
      </c>
      <c r="N87" s="200">
        <v>1.1399999999999999</v>
      </c>
      <c r="O87" s="200">
        <v>0.95</v>
      </c>
      <c r="P87" s="200">
        <v>2.33</v>
      </c>
      <c r="Q87" s="200">
        <v>0.84</v>
      </c>
      <c r="R87" s="200">
        <v>0.4</v>
      </c>
      <c r="S87" s="200">
        <v>2.85</v>
      </c>
      <c r="T87" s="200">
        <v>0</v>
      </c>
      <c r="U87" s="200">
        <v>12.41</v>
      </c>
      <c r="V87" s="200">
        <v>0.2</v>
      </c>
      <c r="W87" s="200">
        <v>0.44</v>
      </c>
      <c r="X87" s="200">
        <v>0.94</v>
      </c>
      <c r="Y87" s="200">
        <v>0</v>
      </c>
      <c r="Z87" s="200">
        <v>1.32</v>
      </c>
      <c r="AA87" s="200">
        <v>11.36</v>
      </c>
      <c r="AB87" s="200">
        <v>0</v>
      </c>
      <c r="AC87" s="200">
        <v>0.74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12.54</v>
      </c>
      <c r="AL87" s="200">
        <v>0</v>
      </c>
      <c r="AM87" s="200">
        <v>0</v>
      </c>
      <c r="AN87" s="200">
        <v>0</v>
      </c>
      <c r="AO87" s="200">
        <v>227.25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78.58</v>
      </c>
      <c r="L88" s="200">
        <v>19.43</v>
      </c>
      <c r="M88" s="200">
        <v>0</v>
      </c>
      <c r="N88" s="200">
        <v>1.1399999999999999</v>
      </c>
      <c r="O88" s="200">
        <v>0.95</v>
      </c>
      <c r="P88" s="200">
        <v>2.33</v>
      </c>
      <c r="Q88" s="200">
        <v>0.84</v>
      </c>
      <c r="R88" s="200">
        <v>0.4</v>
      </c>
      <c r="S88" s="200">
        <v>2.85</v>
      </c>
      <c r="T88" s="200">
        <v>0</v>
      </c>
      <c r="U88" s="200">
        <v>12.41</v>
      </c>
      <c r="V88" s="200">
        <v>0.2</v>
      </c>
      <c r="W88" s="200">
        <v>0.44</v>
      </c>
      <c r="X88" s="200">
        <v>0.94</v>
      </c>
      <c r="Y88" s="200">
        <v>0</v>
      </c>
      <c r="Z88" s="200">
        <v>1.32</v>
      </c>
      <c r="AA88" s="200">
        <v>11.36</v>
      </c>
      <c r="AB88" s="200">
        <v>0</v>
      </c>
      <c r="AC88" s="200">
        <v>0.74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12.54</v>
      </c>
      <c r="AL88" s="200">
        <v>0</v>
      </c>
      <c r="AM88" s="200">
        <v>0</v>
      </c>
      <c r="AN88" s="200">
        <v>0</v>
      </c>
      <c r="AO88" s="200">
        <v>227.25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78.58</v>
      </c>
      <c r="L89" s="200">
        <v>19.43</v>
      </c>
      <c r="M89" s="200">
        <v>0</v>
      </c>
      <c r="N89" s="200">
        <v>1.1399999999999999</v>
      </c>
      <c r="O89" s="200">
        <v>0.95</v>
      </c>
      <c r="P89" s="200">
        <v>2.33</v>
      </c>
      <c r="Q89" s="200">
        <v>0.84</v>
      </c>
      <c r="R89" s="200">
        <v>0.4</v>
      </c>
      <c r="S89" s="200">
        <v>2.85</v>
      </c>
      <c r="T89" s="200">
        <v>0</v>
      </c>
      <c r="U89" s="200">
        <v>12.41</v>
      </c>
      <c r="V89" s="200">
        <v>0.2</v>
      </c>
      <c r="W89" s="200">
        <v>0.44</v>
      </c>
      <c r="X89" s="200">
        <v>0.94</v>
      </c>
      <c r="Y89" s="200">
        <v>0</v>
      </c>
      <c r="Z89" s="200">
        <v>1.32</v>
      </c>
      <c r="AA89" s="200">
        <v>11.36</v>
      </c>
      <c r="AB89" s="200">
        <v>0</v>
      </c>
      <c r="AC89" s="200">
        <v>0.74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12.54</v>
      </c>
      <c r="AL89" s="200">
        <v>0</v>
      </c>
      <c r="AM89" s="200">
        <v>0</v>
      </c>
      <c r="AN89" s="200">
        <v>0</v>
      </c>
      <c r="AO89" s="200">
        <v>227.25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78.58</v>
      </c>
      <c r="L90" s="200">
        <v>19.43</v>
      </c>
      <c r="M90" s="200">
        <v>0</v>
      </c>
      <c r="N90" s="200">
        <v>1.1399999999999999</v>
      </c>
      <c r="O90" s="200">
        <v>0.95</v>
      </c>
      <c r="P90" s="200">
        <v>2.33</v>
      </c>
      <c r="Q90" s="200">
        <v>0.84</v>
      </c>
      <c r="R90" s="200">
        <v>0.4</v>
      </c>
      <c r="S90" s="200">
        <v>2.85</v>
      </c>
      <c r="T90" s="200">
        <v>0</v>
      </c>
      <c r="U90" s="200">
        <v>12.41</v>
      </c>
      <c r="V90" s="200">
        <v>0.2</v>
      </c>
      <c r="W90" s="200">
        <v>0.44</v>
      </c>
      <c r="X90" s="200">
        <v>0.94</v>
      </c>
      <c r="Y90" s="200">
        <v>0</v>
      </c>
      <c r="Z90" s="200">
        <v>1.32</v>
      </c>
      <c r="AA90" s="200">
        <v>11.36</v>
      </c>
      <c r="AB90" s="200">
        <v>0</v>
      </c>
      <c r="AC90" s="200">
        <v>0.74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12.6</v>
      </c>
      <c r="AL90" s="200">
        <v>0</v>
      </c>
      <c r="AM90" s="200">
        <v>0</v>
      </c>
      <c r="AN90" s="200">
        <v>0</v>
      </c>
      <c r="AO90" s="200">
        <v>227.25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78.58</v>
      </c>
      <c r="L91" s="200">
        <v>11.39</v>
      </c>
      <c r="M91" s="200">
        <v>0</v>
      </c>
      <c r="N91" s="200">
        <v>1.1399999999999999</v>
      </c>
      <c r="O91" s="200">
        <v>0.95</v>
      </c>
      <c r="P91" s="200">
        <v>2.33</v>
      </c>
      <c r="Q91" s="200">
        <v>0.84</v>
      </c>
      <c r="R91" s="200">
        <v>4.99</v>
      </c>
      <c r="S91" s="200">
        <v>2.85</v>
      </c>
      <c r="T91" s="200">
        <v>0</v>
      </c>
      <c r="U91" s="200">
        <v>12.41</v>
      </c>
      <c r="V91" s="200">
        <v>0.2</v>
      </c>
      <c r="W91" s="200">
        <v>0.44</v>
      </c>
      <c r="X91" s="200">
        <v>0.94</v>
      </c>
      <c r="Y91" s="200">
        <v>0</v>
      </c>
      <c r="Z91" s="200">
        <v>1.32</v>
      </c>
      <c r="AA91" s="200">
        <v>11.36</v>
      </c>
      <c r="AB91" s="200">
        <v>0</v>
      </c>
      <c r="AC91" s="200">
        <v>0.74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12.54</v>
      </c>
      <c r="AL91" s="200">
        <v>0</v>
      </c>
      <c r="AM91" s="200">
        <v>0</v>
      </c>
      <c r="AN91" s="200">
        <v>0</v>
      </c>
      <c r="AO91" s="200">
        <v>227.25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78.58</v>
      </c>
      <c r="L92" s="200">
        <v>18.600000000000001</v>
      </c>
      <c r="M92" s="200">
        <v>0</v>
      </c>
      <c r="N92" s="200">
        <v>1.1399999999999999</v>
      </c>
      <c r="O92" s="200">
        <v>0.95</v>
      </c>
      <c r="P92" s="200">
        <v>2.33</v>
      </c>
      <c r="Q92" s="200">
        <v>0.84</v>
      </c>
      <c r="R92" s="200">
        <v>4.99</v>
      </c>
      <c r="S92" s="200">
        <v>2.85</v>
      </c>
      <c r="T92" s="200">
        <v>0</v>
      </c>
      <c r="U92" s="200">
        <v>12.41</v>
      </c>
      <c r="V92" s="200">
        <v>0.2</v>
      </c>
      <c r="W92" s="200">
        <v>0.44</v>
      </c>
      <c r="X92" s="200">
        <v>0.94</v>
      </c>
      <c r="Y92" s="200">
        <v>0</v>
      </c>
      <c r="Z92" s="200">
        <v>1.32</v>
      </c>
      <c r="AA92" s="200">
        <v>11.79</v>
      </c>
      <c r="AB92" s="200">
        <v>0</v>
      </c>
      <c r="AC92" s="200">
        <v>0.74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12.54</v>
      </c>
      <c r="AL92" s="200">
        <v>0</v>
      </c>
      <c r="AM92" s="200">
        <v>0</v>
      </c>
      <c r="AN92" s="200">
        <v>0</v>
      </c>
      <c r="AO92" s="200">
        <v>227.25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78.58</v>
      </c>
      <c r="L93" s="200">
        <v>19.43</v>
      </c>
      <c r="M93" s="200">
        <v>0</v>
      </c>
      <c r="N93" s="200">
        <v>1.1399999999999999</v>
      </c>
      <c r="O93" s="200">
        <v>0.95</v>
      </c>
      <c r="P93" s="200">
        <v>2.33</v>
      </c>
      <c r="Q93" s="200">
        <v>0.84</v>
      </c>
      <c r="R93" s="200">
        <v>4.99</v>
      </c>
      <c r="S93" s="200">
        <v>2.85</v>
      </c>
      <c r="T93" s="200">
        <v>0</v>
      </c>
      <c r="U93" s="200">
        <v>12.41</v>
      </c>
      <c r="V93" s="200">
        <v>0.2</v>
      </c>
      <c r="W93" s="200">
        <v>0.44</v>
      </c>
      <c r="X93" s="200">
        <v>0.94</v>
      </c>
      <c r="Y93" s="200">
        <v>0</v>
      </c>
      <c r="Z93" s="200">
        <v>18.010000000000002</v>
      </c>
      <c r="AA93" s="200">
        <v>11.79</v>
      </c>
      <c r="AB93" s="200">
        <v>0</v>
      </c>
      <c r="AC93" s="200">
        <v>0.74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12.54</v>
      </c>
      <c r="AL93" s="200">
        <v>0</v>
      </c>
      <c r="AM93" s="200">
        <v>0</v>
      </c>
      <c r="AN93" s="200">
        <v>0</v>
      </c>
      <c r="AO93" s="200">
        <v>227.25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78.58</v>
      </c>
      <c r="L94" s="200">
        <v>19.43</v>
      </c>
      <c r="M94" s="200">
        <v>0</v>
      </c>
      <c r="N94" s="200">
        <v>1.1399999999999999</v>
      </c>
      <c r="O94" s="200">
        <v>0.95</v>
      </c>
      <c r="P94" s="200">
        <v>2.33</v>
      </c>
      <c r="Q94" s="200">
        <v>0.84</v>
      </c>
      <c r="R94" s="200">
        <v>4.99</v>
      </c>
      <c r="S94" s="200">
        <v>2.85</v>
      </c>
      <c r="T94" s="200">
        <v>0</v>
      </c>
      <c r="U94" s="200">
        <v>12.41</v>
      </c>
      <c r="V94" s="200">
        <v>0.2</v>
      </c>
      <c r="W94" s="200">
        <v>0.44</v>
      </c>
      <c r="X94" s="200">
        <v>0.94</v>
      </c>
      <c r="Y94" s="200">
        <v>0</v>
      </c>
      <c r="Z94" s="200">
        <v>18.010000000000002</v>
      </c>
      <c r="AA94" s="200">
        <v>11.79</v>
      </c>
      <c r="AB94" s="200">
        <v>0</v>
      </c>
      <c r="AC94" s="200">
        <v>0.74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12.54</v>
      </c>
      <c r="AL94" s="200">
        <v>0</v>
      </c>
      <c r="AM94" s="200">
        <v>0</v>
      </c>
      <c r="AN94" s="200">
        <v>0</v>
      </c>
      <c r="AO94" s="200">
        <v>227.25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76.040000000000006</v>
      </c>
      <c r="L95" s="200">
        <v>19.43</v>
      </c>
      <c r="M95" s="200">
        <v>0</v>
      </c>
      <c r="N95" s="200">
        <v>1.1399999999999999</v>
      </c>
      <c r="O95" s="200">
        <v>0.95</v>
      </c>
      <c r="P95" s="200">
        <v>2.33</v>
      </c>
      <c r="Q95" s="200">
        <v>0.84</v>
      </c>
      <c r="R95" s="200">
        <v>4.99</v>
      </c>
      <c r="S95" s="200">
        <v>2.85</v>
      </c>
      <c r="T95" s="200">
        <v>0</v>
      </c>
      <c r="U95" s="200">
        <v>13.22</v>
      </c>
      <c r="V95" s="200">
        <v>2.38</v>
      </c>
      <c r="W95" s="200">
        <v>6.22</v>
      </c>
      <c r="X95" s="200">
        <v>0.94</v>
      </c>
      <c r="Y95" s="200">
        <v>0</v>
      </c>
      <c r="Z95" s="200">
        <v>18.010000000000002</v>
      </c>
      <c r="AA95" s="200">
        <v>11.79</v>
      </c>
      <c r="AB95" s="200">
        <v>0</v>
      </c>
      <c r="AC95" s="200">
        <v>0.74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12.54</v>
      </c>
      <c r="AL95" s="200">
        <v>0</v>
      </c>
      <c r="AM95" s="200">
        <v>0</v>
      </c>
      <c r="AN95" s="200">
        <v>0</v>
      </c>
      <c r="AO95" s="200">
        <v>227.25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78.58</v>
      </c>
      <c r="L96" s="200">
        <v>19.43</v>
      </c>
      <c r="M96" s="200">
        <v>0</v>
      </c>
      <c r="N96" s="200">
        <v>1.1399999999999999</v>
      </c>
      <c r="O96" s="200">
        <v>0.95</v>
      </c>
      <c r="P96" s="200">
        <v>2.33</v>
      </c>
      <c r="Q96" s="200">
        <v>0.84</v>
      </c>
      <c r="R96" s="200">
        <v>4.99</v>
      </c>
      <c r="S96" s="200">
        <v>2.85</v>
      </c>
      <c r="T96" s="200">
        <v>0</v>
      </c>
      <c r="U96" s="200">
        <v>13.22</v>
      </c>
      <c r="V96" s="200">
        <v>2.38</v>
      </c>
      <c r="W96" s="200">
        <v>6.23</v>
      </c>
      <c r="X96" s="200">
        <v>0.94</v>
      </c>
      <c r="Y96" s="200">
        <v>0</v>
      </c>
      <c r="Z96" s="200">
        <v>18.010000000000002</v>
      </c>
      <c r="AA96" s="200">
        <v>11.79</v>
      </c>
      <c r="AB96" s="200">
        <v>0</v>
      </c>
      <c r="AC96" s="200">
        <v>0.74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12.54</v>
      </c>
      <c r="AL96" s="200">
        <v>0</v>
      </c>
      <c r="AM96" s="200">
        <v>0</v>
      </c>
      <c r="AN96" s="200">
        <v>0</v>
      </c>
      <c r="AO96" s="200">
        <v>227.25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78.58</v>
      </c>
      <c r="L97" s="200">
        <v>19.43</v>
      </c>
      <c r="M97" s="200">
        <v>0</v>
      </c>
      <c r="N97" s="200">
        <v>1.1399999999999999</v>
      </c>
      <c r="O97" s="200">
        <v>0.95</v>
      </c>
      <c r="P97" s="200">
        <v>2.33</v>
      </c>
      <c r="Q97" s="200">
        <v>0.85</v>
      </c>
      <c r="R97" s="200">
        <v>4.99</v>
      </c>
      <c r="S97" s="200">
        <v>2.85</v>
      </c>
      <c r="T97" s="200">
        <v>0</v>
      </c>
      <c r="U97" s="200">
        <v>13.22</v>
      </c>
      <c r="V97" s="200">
        <v>2.38</v>
      </c>
      <c r="W97" s="200">
        <v>6.23</v>
      </c>
      <c r="X97" s="200">
        <v>0.94</v>
      </c>
      <c r="Y97" s="200">
        <v>0</v>
      </c>
      <c r="Z97" s="200">
        <v>18.010000000000002</v>
      </c>
      <c r="AA97" s="200">
        <v>11.79</v>
      </c>
      <c r="AB97" s="200">
        <v>0</v>
      </c>
      <c r="AC97" s="200">
        <v>0.74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10.44</v>
      </c>
      <c r="AL97" s="200">
        <v>0</v>
      </c>
      <c r="AM97" s="200">
        <v>0</v>
      </c>
      <c r="AN97" s="200">
        <v>0</v>
      </c>
      <c r="AO97" s="200">
        <v>227.25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78.58</v>
      </c>
      <c r="L98" s="200">
        <v>19.43</v>
      </c>
      <c r="M98" s="200">
        <v>0</v>
      </c>
      <c r="N98" s="200">
        <v>1.1399999999999999</v>
      </c>
      <c r="O98" s="200">
        <v>0.95</v>
      </c>
      <c r="P98" s="200">
        <v>2.33</v>
      </c>
      <c r="Q98" s="200">
        <v>0.85</v>
      </c>
      <c r="R98" s="200">
        <v>4.99</v>
      </c>
      <c r="S98" s="200">
        <v>2.85</v>
      </c>
      <c r="T98" s="200">
        <v>0</v>
      </c>
      <c r="U98" s="200">
        <v>13.22</v>
      </c>
      <c r="V98" s="200">
        <v>2.38</v>
      </c>
      <c r="W98" s="200">
        <v>6.23</v>
      </c>
      <c r="X98" s="200">
        <v>0.94</v>
      </c>
      <c r="Y98" s="200">
        <v>0</v>
      </c>
      <c r="Z98" s="200">
        <v>18.010000000000002</v>
      </c>
      <c r="AA98" s="200">
        <v>11.79</v>
      </c>
      <c r="AB98" s="200">
        <v>0</v>
      </c>
      <c r="AC98" s="200">
        <v>0.74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10.44</v>
      </c>
      <c r="AL98" s="200">
        <v>0</v>
      </c>
      <c r="AM98" s="200">
        <v>0</v>
      </c>
      <c r="AN98" s="200">
        <v>0</v>
      </c>
      <c r="AO98" s="200">
        <v>227.25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1.250107499999999</v>
      </c>
      <c r="L99">
        <f t="shared" si="0"/>
        <v>0.29509749999999985</v>
      </c>
      <c r="M99">
        <f t="shared" si="0"/>
        <v>0</v>
      </c>
      <c r="N99">
        <f t="shared" si="0"/>
        <v>2.7360000000000009E-2</v>
      </c>
      <c r="O99">
        <f t="shared" si="0"/>
        <v>2.2800000000000039E-2</v>
      </c>
      <c r="P99">
        <f t="shared" si="0"/>
        <v>5.5922500000000111E-2</v>
      </c>
      <c r="Q99">
        <f t="shared" si="0"/>
        <v>1.1682500000000023E-2</v>
      </c>
      <c r="R99">
        <f t="shared" si="0"/>
        <v>4.6612500000000084E-2</v>
      </c>
      <c r="S99">
        <f t="shared" si="0"/>
        <v>4.0554999999999966E-2</v>
      </c>
      <c r="T99">
        <f t="shared" si="0"/>
        <v>0</v>
      </c>
      <c r="U99">
        <f t="shared" si="0"/>
        <v>0.26409750000000015</v>
      </c>
      <c r="V99">
        <f t="shared" si="0"/>
        <v>1.0199999999999989E-2</v>
      </c>
      <c r="W99">
        <f t="shared" si="0"/>
        <v>4.8942499999999979E-2</v>
      </c>
      <c r="X99">
        <f t="shared" si="0"/>
        <v>2.5049999999999961E-2</v>
      </c>
      <c r="Y99">
        <f t="shared" si="0"/>
        <v>0</v>
      </c>
      <c r="Z99">
        <f t="shared" si="0"/>
        <v>0.27306499999999984</v>
      </c>
      <c r="AA99">
        <f t="shared" si="0"/>
        <v>0.15068750000000011</v>
      </c>
      <c r="AB99">
        <f t="shared" si="0"/>
        <v>0</v>
      </c>
      <c r="AC99">
        <f t="shared" si="0"/>
        <v>8.9499999999999962E-3</v>
      </c>
      <c r="AD99">
        <f t="shared" si="0"/>
        <v>0.28012999999999971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0.27008500000000002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4.8799999999999998E-3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72</v>
      </c>
      <c r="C29" s="94">
        <f>'IDT-1 Calculation'!DG29</f>
        <v>-30.481999999999999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-41.518000000000001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43</v>
      </c>
      <c r="C30" s="94">
        <f>'IDT-1 Calculation'!DG30</f>
        <v>-18.204999999999998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-24.795000000000002</v>
      </c>
      <c r="G30" s="99">
        <f t="shared" si="0"/>
        <v>0</v>
      </c>
    </row>
    <row r="31" spans="1:7">
      <c r="A31" s="98" t="s">
        <v>73</v>
      </c>
      <c r="B31" s="94">
        <f>'IDT-1 Calculation'!DF31</f>
        <v>119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-119</v>
      </c>
      <c r="G31" s="99">
        <f t="shared" si="0"/>
        <v>0</v>
      </c>
    </row>
    <row r="32" spans="1:7">
      <c r="A32" s="98" t="s">
        <v>74</v>
      </c>
      <c r="B32" s="94">
        <f>'IDT-1 Calculation'!DF32</f>
        <v>71.227999999999994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-71.227999999999994</v>
      </c>
      <c r="G32" s="99">
        <f t="shared" si="0"/>
        <v>0</v>
      </c>
    </row>
    <row r="33" spans="1:7">
      <c r="A33" s="98" t="s">
        <v>75</v>
      </c>
      <c r="B33" s="94">
        <f>'IDT-1 Calculation'!DF33</f>
        <v>51.445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-51.445</v>
      </c>
      <c r="G33" s="99">
        <f t="shared" si="0"/>
        <v>0</v>
      </c>
    </row>
    <row r="34" spans="1:7">
      <c r="A34" s="98" t="s">
        <v>76</v>
      </c>
      <c r="B34" s="94">
        <f>'IDT-1 Calculation'!DF34</f>
        <v>25.449000000000002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-25.449000000000002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28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-28</v>
      </c>
      <c r="G74" s="99">
        <f t="shared" si="1"/>
        <v>0</v>
      </c>
    </row>
    <row r="75" spans="1:7">
      <c r="A75" s="98" t="s">
        <v>117</v>
      </c>
      <c r="B75" s="94">
        <f>'IDT-1 Calculation'!DF75</f>
        <v>128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-128</v>
      </c>
      <c r="G75" s="99">
        <f t="shared" si="1"/>
        <v>0</v>
      </c>
    </row>
    <row r="76" spans="1:7">
      <c r="A76" s="98" t="s">
        <v>118</v>
      </c>
      <c r="B76" s="94">
        <f>'IDT-1 Calculation'!DF76</f>
        <v>149.61199999999999</v>
      </c>
      <c r="C76" s="94">
        <f>'IDT-1 Calculation'!DG76</f>
        <v>25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-174.61199999999999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154.13999999999999</v>
      </c>
      <c r="C77" s="94">
        <f>'IDT-1 Calculation'!DG77</f>
        <v>20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-174.14</v>
      </c>
      <c r="G77" s="99">
        <f t="shared" si="1"/>
        <v>0</v>
      </c>
    </row>
    <row r="78" spans="1:7">
      <c r="A78" s="98" t="s">
        <v>120</v>
      </c>
      <c r="B78" s="94">
        <f>'IDT-1 Calculation'!DF78</f>
        <v>149.77199999999999</v>
      </c>
      <c r="C78" s="94">
        <f>'IDT-1 Calculation'!DG78</f>
        <v>20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-169.77199999999999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82.231999999999999</v>
      </c>
      <c r="C79" s="94">
        <f>'IDT-1 Calculation'!DG79</f>
        <v>50.951000000000001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-133.18299999999999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76.850999999999999</v>
      </c>
      <c r="C80" s="94">
        <f>'IDT-1 Calculation'!DG80</f>
        <v>47.616999999999997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-124.46799999999999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82.394999999999996</v>
      </c>
      <c r="C81" s="94">
        <f>'IDT-1 Calculation'!DG81</f>
        <v>51.052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-133.447</v>
      </c>
      <c r="G81" s="99">
        <f t="shared" si="1"/>
        <v>0</v>
      </c>
    </row>
    <row r="82" spans="1:7">
      <c r="A82" s="98" t="s">
        <v>124</v>
      </c>
      <c r="B82" s="94">
        <f>'IDT-1 Calculation'!DF82</f>
        <v>93.563999999999993</v>
      </c>
      <c r="C82" s="94">
        <f>'IDT-1 Calculation'!DG82</f>
        <v>57.970999999999997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-151.535</v>
      </c>
      <c r="G82" s="99">
        <f t="shared" si="1"/>
        <v>0</v>
      </c>
    </row>
    <row r="83" spans="1:7">
      <c r="A83" s="98" t="s">
        <v>125</v>
      </c>
      <c r="B83" s="94">
        <f>'IDT-1 Calculation'!DF83</f>
        <v>186.71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-186.71</v>
      </c>
      <c r="G83" s="99">
        <f t="shared" si="1"/>
        <v>0</v>
      </c>
    </row>
    <row r="84" spans="1:7">
      <c r="A84" s="98" t="s">
        <v>126</v>
      </c>
      <c r="B84" s="94">
        <f>'IDT-1 Calculation'!DF84</f>
        <v>226.14</v>
      </c>
      <c r="C84" s="94">
        <f>'IDT-1 Calculation'!DG84</f>
        <v>-20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-206.14</v>
      </c>
      <c r="G84" s="99">
        <f t="shared" si="1"/>
        <v>0</v>
      </c>
    </row>
    <row r="85" spans="1:7">
      <c r="A85" s="98" t="s">
        <v>127</v>
      </c>
      <c r="B85" s="94">
        <f>'IDT-1 Calculation'!DF85</f>
        <v>265.36</v>
      </c>
      <c r="C85" s="94">
        <f>'IDT-1 Calculation'!DG85</f>
        <v>-30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-235.36</v>
      </c>
      <c r="G85" s="99">
        <f t="shared" si="1"/>
        <v>0</v>
      </c>
    </row>
    <row r="86" spans="1:7">
      <c r="A86" s="98" t="s">
        <v>128</v>
      </c>
      <c r="B86" s="94">
        <f>'IDT-1 Calculation'!DF86</f>
        <v>302.62</v>
      </c>
      <c r="C86" s="94">
        <f>'IDT-1 Calculation'!DG86</f>
        <v>-45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-257.62</v>
      </c>
      <c r="G86" s="99">
        <f t="shared" si="1"/>
        <v>0</v>
      </c>
    </row>
    <row r="87" spans="1:7">
      <c r="A87" s="98" t="s">
        <v>129</v>
      </c>
      <c r="B87" s="94">
        <f>'IDT-1 Calculation'!DF87</f>
        <v>298</v>
      </c>
      <c r="C87" s="94">
        <f>'IDT-1 Calculation'!DG87</f>
        <v>-55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-243</v>
      </c>
      <c r="G87" s="99">
        <f t="shared" si="1"/>
        <v>0</v>
      </c>
    </row>
    <row r="88" spans="1:7">
      <c r="A88" s="98" t="s">
        <v>130</v>
      </c>
      <c r="B88" s="94">
        <f>'IDT-1 Calculation'!DF88</f>
        <v>283</v>
      </c>
      <c r="C88" s="94">
        <f>'IDT-1 Calculation'!DG88</f>
        <v>-75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-208</v>
      </c>
      <c r="G88" s="99">
        <f t="shared" si="1"/>
        <v>0</v>
      </c>
    </row>
    <row r="89" spans="1:7">
      <c r="A89" s="98" t="s">
        <v>131</v>
      </c>
      <c r="B89" s="94">
        <f>'IDT-1 Calculation'!DF89</f>
        <v>233</v>
      </c>
      <c r="C89" s="94">
        <f>'IDT-1 Calculation'!DG89</f>
        <v>-85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-148</v>
      </c>
      <c r="G89" s="99">
        <f t="shared" si="1"/>
        <v>0</v>
      </c>
    </row>
    <row r="90" spans="1:7">
      <c r="A90" s="98" t="s">
        <v>132</v>
      </c>
      <c r="B90" s="94">
        <f>'IDT-1 Calculation'!DF90</f>
        <v>205</v>
      </c>
      <c r="C90" s="94">
        <f>'IDT-1 Calculation'!DG90</f>
        <v>-86.789000000000001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-118.211</v>
      </c>
      <c r="G90" s="99">
        <f t="shared" si="1"/>
        <v>0</v>
      </c>
    </row>
    <row r="91" spans="1:7">
      <c r="A91" s="98" t="s">
        <v>133</v>
      </c>
      <c r="B91" s="94">
        <f>'IDT-1 Calculation'!DF91</f>
        <v>61.814</v>
      </c>
      <c r="C91" s="94">
        <f>'IDT-1 Calculation'!DG91</f>
        <v>-11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-50.814</v>
      </c>
      <c r="G91" s="99">
        <f t="shared" si="1"/>
        <v>0</v>
      </c>
    </row>
    <row r="92" spans="1:7">
      <c r="A92" s="98" t="s">
        <v>134</v>
      </c>
      <c r="B92" s="94">
        <f>'IDT-1 Calculation'!DF92</f>
        <v>101.53400000000001</v>
      </c>
      <c r="C92" s="94">
        <f>'IDT-1 Calculation'!DG92</f>
        <v>-31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-70.534000000000006</v>
      </c>
      <c r="G92" s="99">
        <f t="shared" si="1"/>
        <v>0</v>
      </c>
    </row>
    <row r="93" spans="1:7">
      <c r="A93" s="98" t="s">
        <v>135</v>
      </c>
      <c r="B93" s="94">
        <f>'IDT-1 Calculation'!DF93</f>
        <v>52</v>
      </c>
      <c r="C93" s="94">
        <f>'IDT-1 Calculation'!DG93</f>
        <v>-22.015000000000001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-29.984999999999999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0.88546650000000005</v>
      </c>
      <c r="C99" s="110">
        <f>SUM(C3:C98)/4000</f>
        <v>-5.9224999999999993E-2</v>
      </c>
      <c r="D99" s="110">
        <f>SUM(D3:D98)/4000</f>
        <v>0</v>
      </c>
      <c r="E99" s="110">
        <f>SUM(E3:E98)/4000</f>
        <v>0</v>
      </c>
      <c r="F99" s="110">
        <f>SUM(F3:F98)/4000</f>
        <v>-0.82624150000000007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23.03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23.03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23.03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23.03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23.03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23.03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23.03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23.03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23.03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23.03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23.03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23.03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23.03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23.03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23.03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23.03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23.03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23.03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23.03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23.03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23.03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23.03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23.03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23.03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22.34</v>
      </c>
      <c r="AP27" s="200">
        <v>0.12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22.34</v>
      </c>
      <c r="AP28" s="200">
        <v>0.12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22.34</v>
      </c>
      <c r="AP29" s="200">
        <v>0.12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22.34</v>
      </c>
      <c r="AP30" s="200">
        <v>0.12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22.34</v>
      </c>
      <c r="AP31" s="200">
        <v>0.12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22.34</v>
      </c>
      <c r="AP32" s="200">
        <v>0.12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22.34</v>
      </c>
      <c r="AP33" s="200">
        <v>0.12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22.34</v>
      </c>
      <c r="AP34" s="200">
        <v>0.12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22.34</v>
      </c>
      <c r="AP35" s="200">
        <v>0.12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22.34</v>
      </c>
      <c r="AP36" s="200">
        <v>0.12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22.34</v>
      </c>
      <c r="AP37" s="200">
        <v>0.12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22.34</v>
      </c>
      <c r="AP38" s="200">
        <v>0.12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22.34</v>
      </c>
      <c r="AP39" s="200">
        <v>0.12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22.34</v>
      </c>
      <c r="AP40" s="200">
        <v>0.12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22.34</v>
      </c>
      <c r="AP41" s="200">
        <v>0.12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22.34</v>
      </c>
      <c r="AP42" s="200">
        <v>0.12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23.03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23.03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23.03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23.03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23.03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23.03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23.03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23.03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23.03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23.03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23.03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23.03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23.03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23.03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23.03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23.03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0.54996</v>
      </c>
      <c r="AP99">
        <f t="shared" si="0"/>
        <v>4.8000000000000023E-4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80.11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80.11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80.11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80.11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80.11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80.11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80.11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0.35</v>
      </c>
      <c r="AL10" s="200">
        <v>0</v>
      </c>
      <c r="AM10" s="200">
        <v>0</v>
      </c>
      <c r="AN10" s="200">
        <v>0</v>
      </c>
      <c r="AO10" s="200">
        <v>80.11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1.98</v>
      </c>
      <c r="AD11" s="200">
        <v>0.99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0.35</v>
      </c>
      <c r="AL11" s="200">
        <v>0</v>
      </c>
      <c r="AM11" s="200">
        <v>0</v>
      </c>
      <c r="AN11" s="200">
        <v>0</v>
      </c>
      <c r="AO11" s="200">
        <v>80.11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0.35</v>
      </c>
      <c r="AL12" s="200">
        <v>0</v>
      </c>
      <c r="AM12" s="200">
        <v>0</v>
      </c>
      <c r="AN12" s="200">
        <v>0</v>
      </c>
      <c r="AO12" s="200">
        <v>80.11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0.35</v>
      </c>
      <c r="AL13" s="200">
        <v>0</v>
      </c>
      <c r="AM13" s="200">
        <v>0</v>
      </c>
      <c r="AN13" s="200">
        <v>0</v>
      </c>
      <c r="AO13" s="200">
        <v>80.11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0.35</v>
      </c>
      <c r="AL14" s="200">
        <v>0</v>
      </c>
      <c r="AM14" s="200">
        <v>0</v>
      </c>
      <c r="AN14" s="200">
        <v>0</v>
      </c>
      <c r="AO14" s="200">
        <v>80.11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0.35</v>
      </c>
      <c r="AL15" s="200">
        <v>0</v>
      </c>
      <c r="AM15" s="200">
        <v>0</v>
      </c>
      <c r="AN15" s="200">
        <v>0</v>
      </c>
      <c r="AO15" s="200">
        <v>80.11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0.35</v>
      </c>
      <c r="AL16" s="200">
        <v>0</v>
      </c>
      <c r="AM16" s="200">
        <v>0</v>
      </c>
      <c r="AN16" s="200">
        <v>0</v>
      </c>
      <c r="AO16" s="200">
        <v>80.11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0.35</v>
      </c>
      <c r="AL17" s="200">
        <v>0</v>
      </c>
      <c r="AM17" s="200">
        <v>0</v>
      </c>
      <c r="AN17" s="200">
        <v>0</v>
      </c>
      <c r="AO17" s="200">
        <v>80.11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0.35</v>
      </c>
      <c r="AL18" s="200">
        <v>0</v>
      </c>
      <c r="AM18" s="200">
        <v>0</v>
      </c>
      <c r="AN18" s="200">
        <v>0</v>
      </c>
      <c r="AO18" s="200">
        <v>80.11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0.35</v>
      </c>
      <c r="AL19" s="200">
        <v>0</v>
      </c>
      <c r="AM19" s="200">
        <v>0</v>
      </c>
      <c r="AN19" s="200">
        <v>0</v>
      </c>
      <c r="AO19" s="200">
        <v>80.11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0.35</v>
      </c>
      <c r="AL20" s="200">
        <v>0</v>
      </c>
      <c r="AM20" s="200">
        <v>0</v>
      </c>
      <c r="AN20" s="200">
        <v>0</v>
      </c>
      <c r="AO20" s="200">
        <v>80.11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0.35</v>
      </c>
      <c r="AL21" s="200">
        <v>0</v>
      </c>
      <c r="AM21" s="200">
        <v>0</v>
      </c>
      <c r="AN21" s="200">
        <v>0</v>
      </c>
      <c r="AO21" s="200">
        <v>80.11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0.35</v>
      </c>
      <c r="AL22" s="200">
        <v>0</v>
      </c>
      <c r="AM22" s="200">
        <v>0</v>
      </c>
      <c r="AN22" s="200">
        <v>0</v>
      </c>
      <c r="AO22" s="200">
        <v>80.11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80.11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80.11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80.11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80.11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74.38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70.87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79.38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75.38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63.38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62.38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62.38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62.38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62.38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62.38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62.38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62.38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65.11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66.680000000000007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74.92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79.2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82.17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82.09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80.11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80.11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80.11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80.11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80.11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80.11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80.11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80.11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80.11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80.11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82.11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82.11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0.35</v>
      </c>
      <c r="AL57" s="200">
        <v>0</v>
      </c>
      <c r="AM57" s="200">
        <v>0</v>
      </c>
      <c r="AN57" s="200">
        <v>0</v>
      </c>
      <c r="AO57" s="200">
        <v>82.11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0.35</v>
      </c>
      <c r="AL58" s="200">
        <v>0</v>
      </c>
      <c r="AM58" s="200">
        <v>0</v>
      </c>
      <c r="AN58" s="200">
        <v>0</v>
      </c>
      <c r="AO58" s="200">
        <v>82.11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0.35</v>
      </c>
      <c r="AL59" s="200">
        <v>0</v>
      </c>
      <c r="AM59" s="200">
        <v>0</v>
      </c>
      <c r="AN59" s="200">
        <v>0</v>
      </c>
      <c r="AO59" s="200">
        <v>82.11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0.35</v>
      </c>
      <c r="AL60" s="200">
        <v>0</v>
      </c>
      <c r="AM60" s="200">
        <v>0</v>
      </c>
      <c r="AN60" s="200">
        <v>0</v>
      </c>
      <c r="AO60" s="200">
        <v>82.11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0.35</v>
      </c>
      <c r="AL61" s="200">
        <v>0</v>
      </c>
      <c r="AM61" s="200">
        <v>0</v>
      </c>
      <c r="AN61" s="200">
        <v>0</v>
      </c>
      <c r="AO61" s="200">
        <v>82.11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0.35</v>
      </c>
      <c r="AL62" s="200">
        <v>0</v>
      </c>
      <c r="AM62" s="200">
        <v>0</v>
      </c>
      <c r="AN62" s="200">
        <v>0</v>
      </c>
      <c r="AO62" s="200">
        <v>82.11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0.35</v>
      </c>
      <c r="AL63" s="200">
        <v>0</v>
      </c>
      <c r="AM63" s="200">
        <v>0</v>
      </c>
      <c r="AN63" s="200">
        <v>0</v>
      </c>
      <c r="AO63" s="200">
        <v>82.11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0.35</v>
      </c>
      <c r="AL64" s="200">
        <v>0</v>
      </c>
      <c r="AM64" s="200">
        <v>0</v>
      </c>
      <c r="AN64" s="200">
        <v>0</v>
      </c>
      <c r="AO64" s="200">
        <v>82.11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0.35</v>
      </c>
      <c r="AL65" s="200">
        <v>0</v>
      </c>
      <c r="AM65" s="200">
        <v>0</v>
      </c>
      <c r="AN65" s="200">
        <v>0</v>
      </c>
      <c r="AO65" s="200">
        <v>82.11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0.35</v>
      </c>
      <c r="AL66" s="200">
        <v>0</v>
      </c>
      <c r="AM66" s="200">
        <v>0</v>
      </c>
      <c r="AN66" s="200">
        <v>0</v>
      </c>
      <c r="AO66" s="200">
        <v>82.11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0.35</v>
      </c>
      <c r="AL67" s="200">
        <v>0</v>
      </c>
      <c r="AM67" s="200">
        <v>0</v>
      </c>
      <c r="AN67" s="200">
        <v>0</v>
      </c>
      <c r="AO67" s="200">
        <v>82.11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0.35</v>
      </c>
      <c r="AL68" s="200">
        <v>0</v>
      </c>
      <c r="AM68" s="200">
        <v>0</v>
      </c>
      <c r="AN68" s="200">
        <v>0</v>
      </c>
      <c r="AO68" s="200">
        <v>82.11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82.11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82.11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82.11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82.43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82.43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69.89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67.34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67.34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67.34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67.34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67.34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67.34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67.34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67.34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82.43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82.43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82.11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82.11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82.11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82.11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82.11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82.11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82.11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82.11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82.11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82.11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82.11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82.11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82.11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82.11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4.95E-4</v>
      </c>
      <c r="AD99">
        <f t="shared" si="0"/>
        <v>5.9147499999999902E-2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1.8644249999999987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</v>
      </c>
      <c r="L3" s="200">
        <v>180.19</v>
      </c>
      <c r="M3" s="200">
        <v>1.1499999999999999</v>
      </c>
      <c r="N3" s="200">
        <v>1.36</v>
      </c>
      <c r="O3" s="200">
        <v>0</v>
      </c>
      <c r="P3" s="200">
        <v>1.45</v>
      </c>
      <c r="Q3" s="200">
        <v>0.12</v>
      </c>
      <c r="R3" s="200">
        <v>0.49</v>
      </c>
      <c r="S3" s="200">
        <v>0.31</v>
      </c>
      <c r="T3" s="200">
        <v>0</v>
      </c>
      <c r="U3" s="200">
        <v>0.8</v>
      </c>
      <c r="V3" s="200">
        <v>0.24</v>
      </c>
      <c r="W3" s="200">
        <v>0.53</v>
      </c>
      <c r="X3" s="200">
        <v>1.1299999999999999</v>
      </c>
      <c r="Y3" s="200">
        <v>0</v>
      </c>
      <c r="Z3" s="200">
        <v>2.91</v>
      </c>
      <c r="AA3" s="200">
        <v>1.04</v>
      </c>
      <c r="AB3" s="200">
        <v>0</v>
      </c>
      <c r="AC3" s="200">
        <v>0.87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12.61</v>
      </c>
      <c r="AL3" s="200">
        <v>0</v>
      </c>
      <c r="AM3" s="200">
        <v>0</v>
      </c>
      <c r="AN3" s="200">
        <v>0</v>
      </c>
      <c r="AO3" s="200">
        <v>274.62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</v>
      </c>
      <c r="L4" s="200">
        <v>180.19</v>
      </c>
      <c r="M4" s="200">
        <v>1.06</v>
      </c>
      <c r="N4" s="200">
        <v>1.36</v>
      </c>
      <c r="O4" s="200">
        <v>0</v>
      </c>
      <c r="P4" s="200">
        <v>1.44</v>
      </c>
      <c r="Q4" s="200">
        <v>0.12</v>
      </c>
      <c r="R4" s="200">
        <v>0.49</v>
      </c>
      <c r="S4" s="200">
        <v>0.31</v>
      </c>
      <c r="T4" s="200">
        <v>0</v>
      </c>
      <c r="U4" s="200">
        <v>0.8</v>
      </c>
      <c r="V4" s="200">
        <v>0.24</v>
      </c>
      <c r="W4" s="200">
        <v>0.53</v>
      </c>
      <c r="X4" s="200">
        <v>1.1299999999999999</v>
      </c>
      <c r="Y4" s="200">
        <v>0</v>
      </c>
      <c r="Z4" s="200">
        <v>0</v>
      </c>
      <c r="AA4" s="200">
        <v>1.04</v>
      </c>
      <c r="AB4" s="200">
        <v>0</v>
      </c>
      <c r="AC4" s="200">
        <v>0.87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12.61</v>
      </c>
      <c r="AL4" s="200">
        <v>0</v>
      </c>
      <c r="AM4" s="200">
        <v>0</v>
      </c>
      <c r="AN4" s="200">
        <v>0</v>
      </c>
      <c r="AO4" s="200">
        <v>274.62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</v>
      </c>
      <c r="L5" s="200">
        <v>180.19</v>
      </c>
      <c r="M5" s="200">
        <v>1.06</v>
      </c>
      <c r="N5" s="200">
        <v>1.36</v>
      </c>
      <c r="O5" s="200">
        <v>0</v>
      </c>
      <c r="P5" s="200">
        <v>1.44</v>
      </c>
      <c r="Q5" s="200">
        <v>0.12</v>
      </c>
      <c r="R5" s="200">
        <v>0.49</v>
      </c>
      <c r="S5" s="200">
        <v>0.31</v>
      </c>
      <c r="T5" s="200">
        <v>0</v>
      </c>
      <c r="U5" s="200">
        <v>0.8</v>
      </c>
      <c r="V5" s="200">
        <v>0.24</v>
      </c>
      <c r="W5" s="200">
        <v>0.54</v>
      </c>
      <c r="X5" s="200">
        <v>1.1299999999999999</v>
      </c>
      <c r="Y5" s="200">
        <v>0</v>
      </c>
      <c r="Z5" s="200">
        <v>2.92</v>
      </c>
      <c r="AA5" s="200">
        <v>1.04</v>
      </c>
      <c r="AB5" s="200">
        <v>0</v>
      </c>
      <c r="AC5" s="200">
        <v>0.87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12.61</v>
      </c>
      <c r="AL5" s="200">
        <v>0</v>
      </c>
      <c r="AM5" s="200">
        <v>0</v>
      </c>
      <c r="AN5" s="200">
        <v>0</v>
      </c>
      <c r="AO5" s="200">
        <v>274.62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</v>
      </c>
      <c r="L6" s="200">
        <v>180.19</v>
      </c>
      <c r="M6" s="200">
        <v>1.06</v>
      </c>
      <c r="N6" s="200">
        <v>1.36</v>
      </c>
      <c r="O6" s="200">
        <v>0</v>
      </c>
      <c r="P6" s="200">
        <v>1.44</v>
      </c>
      <c r="Q6" s="200">
        <v>0.12</v>
      </c>
      <c r="R6" s="200">
        <v>0.49</v>
      </c>
      <c r="S6" s="200">
        <v>0.31</v>
      </c>
      <c r="T6" s="200">
        <v>0</v>
      </c>
      <c r="U6" s="200">
        <v>0.8</v>
      </c>
      <c r="V6" s="200">
        <v>0.24</v>
      </c>
      <c r="W6" s="200">
        <v>0.54</v>
      </c>
      <c r="X6" s="200">
        <v>1.1299999999999999</v>
      </c>
      <c r="Y6" s="200">
        <v>0</v>
      </c>
      <c r="Z6" s="200">
        <v>2.92</v>
      </c>
      <c r="AA6" s="200">
        <v>1.04</v>
      </c>
      <c r="AB6" s="200">
        <v>0</v>
      </c>
      <c r="AC6" s="200">
        <v>0.87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12.61</v>
      </c>
      <c r="AL6" s="200">
        <v>0</v>
      </c>
      <c r="AM6" s="200">
        <v>0</v>
      </c>
      <c r="AN6" s="200">
        <v>0</v>
      </c>
      <c r="AO6" s="200">
        <v>274.62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</v>
      </c>
      <c r="L7" s="200">
        <v>180.19</v>
      </c>
      <c r="M7" s="200">
        <v>1.06</v>
      </c>
      <c r="N7" s="200">
        <v>1.36</v>
      </c>
      <c r="O7" s="200">
        <v>0</v>
      </c>
      <c r="P7" s="200">
        <v>1.44</v>
      </c>
      <c r="Q7" s="200">
        <v>0.12</v>
      </c>
      <c r="R7" s="200">
        <v>0.49</v>
      </c>
      <c r="S7" s="200">
        <v>0.31</v>
      </c>
      <c r="T7" s="200">
        <v>0</v>
      </c>
      <c r="U7" s="200">
        <v>0.8</v>
      </c>
      <c r="V7" s="200">
        <v>0.24</v>
      </c>
      <c r="W7" s="200">
        <v>0.54</v>
      </c>
      <c r="X7" s="200">
        <v>1.1299999999999999</v>
      </c>
      <c r="Y7" s="200">
        <v>0</v>
      </c>
      <c r="Z7" s="200">
        <v>2.92</v>
      </c>
      <c r="AA7" s="200">
        <v>1.04</v>
      </c>
      <c r="AB7" s="200">
        <v>0</v>
      </c>
      <c r="AC7" s="200">
        <v>0.87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12.61</v>
      </c>
      <c r="AL7" s="200">
        <v>0</v>
      </c>
      <c r="AM7" s="200">
        <v>0</v>
      </c>
      <c r="AN7" s="200">
        <v>0</v>
      </c>
      <c r="AO7" s="200">
        <v>274.62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</v>
      </c>
      <c r="L8" s="200">
        <v>180.19</v>
      </c>
      <c r="M8" s="200">
        <v>1.06</v>
      </c>
      <c r="N8" s="200">
        <v>1.36</v>
      </c>
      <c r="O8" s="200">
        <v>0</v>
      </c>
      <c r="P8" s="200">
        <v>1.44</v>
      </c>
      <c r="Q8" s="200">
        <v>0.12</v>
      </c>
      <c r="R8" s="200">
        <v>0.49</v>
      </c>
      <c r="S8" s="200">
        <v>0.31</v>
      </c>
      <c r="T8" s="200">
        <v>0</v>
      </c>
      <c r="U8" s="200">
        <v>0.8</v>
      </c>
      <c r="V8" s="200">
        <v>0.24</v>
      </c>
      <c r="W8" s="200">
        <v>0.54</v>
      </c>
      <c r="X8" s="200">
        <v>1.1299999999999999</v>
      </c>
      <c r="Y8" s="200">
        <v>0</v>
      </c>
      <c r="Z8" s="200">
        <v>2.92</v>
      </c>
      <c r="AA8" s="200">
        <v>1.04</v>
      </c>
      <c r="AB8" s="200">
        <v>0</v>
      </c>
      <c r="AC8" s="200">
        <v>0.87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12.61</v>
      </c>
      <c r="AL8" s="200">
        <v>0</v>
      </c>
      <c r="AM8" s="200">
        <v>0</v>
      </c>
      <c r="AN8" s="200">
        <v>0</v>
      </c>
      <c r="AO8" s="200">
        <v>274.62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</v>
      </c>
      <c r="L9" s="200">
        <v>180.19</v>
      </c>
      <c r="M9" s="200">
        <v>1.06</v>
      </c>
      <c r="N9" s="200">
        <v>1.36</v>
      </c>
      <c r="O9" s="200">
        <v>0</v>
      </c>
      <c r="P9" s="200">
        <v>1.44</v>
      </c>
      <c r="Q9" s="200">
        <v>0.12</v>
      </c>
      <c r="R9" s="200">
        <v>0.49</v>
      </c>
      <c r="S9" s="200">
        <v>0.31</v>
      </c>
      <c r="T9" s="200">
        <v>0</v>
      </c>
      <c r="U9" s="200">
        <v>0.8</v>
      </c>
      <c r="V9" s="200">
        <v>0.24</v>
      </c>
      <c r="W9" s="200">
        <v>0.54</v>
      </c>
      <c r="X9" s="200">
        <v>1.1299999999999999</v>
      </c>
      <c r="Y9" s="200">
        <v>0</v>
      </c>
      <c r="Z9" s="200">
        <v>2.92</v>
      </c>
      <c r="AA9" s="200">
        <v>1.04</v>
      </c>
      <c r="AB9" s="200">
        <v>0</v>
      </c>
      <c r="AC9" s="200">
        <v>0.87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12.61</v>
      </c>
      <c r="AL9" s="200">
        <v>0</v>
      </c>
      <c r="AM9" s="200">
        <v>0</v>
      </c>
      <c r="AN9" s="200">
        <v>0</v>
      </c>
      <c r="AO9" s="200">
        <v>274.62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</v>
      </c>
      <c r="L10" s="200">
        <v>180.19</v>
      </c>
      <c r="M10" s="200">
        <v>1.06</v>
      </c>
      <c r="N10" s="200">
        <v>1.36</v>
      </c>
      <c r="O10" s="200">
        <v>0</v>
      </c>
      <c r="P10" s="200">
        <v>1.44</v>
      </c>
      <c r="Q10" s="200">
        <v>0.12</v>
      </c>
      <c r="R10" s="200">
        <v>0.49</v>
      </c>
      <c r="S10" s="200">
        <v>0.31</v>
      </c>
      <c r="T10" s="200">
        <v>0</v>
      </c>
      <c r="U10" s="200">
        <v>0.8</v>
      </c>
      <c r="V10" s="200">
        <v>0.24</v>
      </c>
      <c r="W10" s="200">
        <v>0.54</v>
      </c>
      <c r="X10" s="200">
        <v>1.1299999999999999</v>
      </c>
      <c r="Y10" s="200">
        <v>0</v>
      </c>
      <c r="Z10" s="200">
        <v>2.92</v>
      </c>
      <c r="AA10" s="200">
        <v>1.04</v>
      </c>
      <c r="AB10" s="200">
        <v>0</v>
      </c>
      <c r="AC10" s="200">
        <v>0.87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12.61</v>
      </c>
      <c r="AL10" s="200">
        <v>0</v>
      </c>
      <c r="AM10" s="200">
        <v>0</v>
      </c>
      <c r="AN10" s="200">
        <v>0</v>
      </c>
      <c r="AO10" s="200">
        <v>274.62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</v>
      </c>
      <c r="L11" s="200">
        <v>180.19</v>
      </c>
      <c r="M11" s="200">
        <v>1.06</v>
      </c>
      <c r="N11" s="200">
        <v>1.36</v>
      </c>
      <c r="O11" s="200">
        <v>0</v>
      </c>
      <c r="P11" s="200">
        <v>1.44</v>
      </c>
      <c r="Q11" s="200">
        <v>0.35</v>
      </c>
      <c r="R11" s="200">
        <v>6.13</v>
      </c>
      <c r="S11" s="200">
        <v>3.82</v>
      </c>
      <c r="T11" s="200">
        <v>0</v>
      </c>
      <c r="U11" s="200">
        <v>0.8</v>
      </c>
      <c r="V11" s="200">
        <v>2.5099999999999998</v>
      </c>
      <c r="W11" s="200">
        <v>6.44</v>
      </c>
      <c r="X11" s="200">
        <v>6.21</v>
      </c>
      <c r="Y11" s="200">
        <v>0</v>
      </c>
      <c r="Z11" s="200">
        <v>29.57</v>
      </c>
      <c r="AA11" s="200">
        <v>19.97</v>
      </c>
      <c r="AB11" s="200">
        <v>0</v>
      </c>
      <c r="AC11" s="200">
        <v>11.87</v>
      </c>
      <c r="AD11" s="200">
        <v>6.64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12.61</v>
      </c>
      <c r="AL11" s="200">
        <v>0</v>
      </c>
      <c r="AM11" s="200">
        <v>0</v>
      </c>
      <c r="AN11" s="200">
        <v>0</v>
      </c>
      <c r="AO11" s="200">
        <v>274.62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</v>
      </c>
      <c r="L12" s="200">
        <v>180.19</v>
      </c>
      <c r="M12" s="200">
        <v>1.06</v>
      </c>
      <c r="N12" s="200">
        <v>1.36</v>
      </c>
      <c r="O12" s="200">
        <v>0</v>
      </c>
      <c r="P12" s="200">
        <v>1.44</v>
      </c>
      <c r="Q12" s="200">
        <v>0.35</v>
      </c>
      <c r="R12" s="200">
        <v>6.13</v>
      </c>
      <c r="S12" s="200">
        <v>3.82</v>
      </c>
      <c r="T12" s="200">
        <v>0</v>
      </c>
      <c r="U12" s="200">
        <v>0.8</v>
      </c>
      <c r="V12" s="200">
        <v>2.5099999999999998</v>
      </c>
      <c r="W12" s="200">
        <v>6.44</v>
      </c>
      <c r="X12" s="200">
        <v>6.21</v>
      </c>
      <c r="Y12" s="200">
        <v>0</v>
      </c>
      <c r="Z12" s="200">
        <v>58.44</v>
      </c>
      <c r="AA12" s="200">
        <v>19.97</v>
      </c>
      <c r="AB12" s="200">
        <v>0</v>
      </c>
      <c r="AC12" s="200">
        <v>0</v>
      </c>
      <c r="AD12" s="200">
        <v>15.54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12.61</v>
      </c>
      <c r="AL12" s="200">
        <v>0</v>
      </c>
      <c r="AM12" s="200">
        <v>0</v>
      </c>
      <c r="AN12" s="200">
        <v>0</v>
      </c>
      <c r="AO12" s="200">
        <v>274.62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</v>
      </c>
      <c r="L13" s="200">
        <v>180.19</v>
      </c>
      <c r="M13" s="200">
        <v>1.06</v>
      </c>
      <c r="N13" s="200">
        <v>1.36</v>
      </c>
      <c r="O13" s="200">
        <v>0</v>
      </c>
      <c r="P13" s="200">
        <v>1.44</v>
      </c>
      <c r="Q13" s="200">
        <v>0.35</v>
      </c>
      <c r="R13" s="200">
        <v>6.13</v>
      </c>
      <c r="S13" s="200">
        <v>3.82</v>
      </c>
      <c r="T13" s="200">
        <v>0</v>
      </c>
      <c r="U13" s="200">
        <v>0.8</v>
      </c>
      <c r="V13" s="200">
        <v>2.5099999999999998</v>
      </c>
      <c r="W13" s="200">
        <v>6.44</v>
      </c>
      <c r="X13" s="200">
        <v>6.21</v>
      </c>
      <c r="Y13" s="200">
        <v>0</v>
      </c>
      <c r="Z13" s="200">
        <v>58.44</v>
      </c>
      <c r="AA13" s="200">
        <v>19.97</v>
      </c>
      <c r="AB13" s="200">
        <v>0</v>
      </c>
      <c r="AC13" s="200">
        <v>0</v>
      </c>
      <c r="AD13" s="200">
        <v>15.54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12.61</v>
      </c>
      <c r="AL13" s="200">
        <v>0</v>
      </c>
      <c r="AM13" s="200">
        <v>0</v>
      </c>
      <c r="AN13" s="200">
        <v>0</v>
      </c>
      <c r="AO13" s="200">
        <v>274.62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</v>
      </c>
      <c r="L14" s="200">
        <v>180.19</v>
      </c>
      <c r="M14" s="200">
        <v>1.06</v>
      </c>
      <c r="N14" s="200">
        <v>1.36</v>
      </c>
      <c r="O14" s="200">
        <v>0</v>
      </c>
      <c r="P14" s="200">
        <v>1.44</v>
      </c>
      <c r="Q14" s="200">
        <v>0.35</v>
      </c>
      <c r="R14" s="200">
        <v>6.13</v>
      </c>
      <c r="S14" s="200">
        <v>3.82</v>
      </c>
      <c r="T14" s="200">
        <v>0</v>
      </c>
      <c r="U14" s="200">
        <v>0.8</v>
      </c>
      <c r="V14" s="200">
        <v>2.5099999999999998</v>
      </c>
      <c r="W14" s="200">
        <v>6.44</v>
      </c>
      <c r="X14" s="200">
        <v>6.21</v>
      </c>
      <c r="Y14" s="200">
        <v>0</v>
      </c>
      <c r="Z14" s="200">
        <v>58.44</v>
      </c>
      <c r="AA14" s="200">
        <v>19.97</v>
      </c>
      <c r="AB14" s="200">
        <v>0</v>
      </c>
      <c r="AC14" s="200">
        <v>0</v>
      </c>
      <c r="AD14" s="200">
        <v>15.54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12.61</v>
      </c>
      <c r="AL14" s="200">
        <v>0</v>
      </c>
      <c r="AM14" s="200">
        <v>0</v>
      </c>
      <c r="AN14" s="200">
        <v>0</v>
      </c>
      <c r="AO14" s="200">
        <v>274.62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</v>
      </c>
      <c r="L15" s="200">
        <v>180.19</v>
      </c>
      <c r="M15" s="200">
        <v>1.06</v>
      </c>
      <c r="N15" s="200">
        <v>1.36</v>
      </c>
      <c r="O15" s="200">
        <v>0</v>
      </c>
      <c r="P15" s="200">
        <v>1.44</v>
      </c>
      <c r="Q15" s="200">
        <v>0.35</v>
      </c>
      <c r="R15" s="200">
        <v>6.13</v>
      </c>
      <c r="S15" s="200">
        <v>3.82</v>
      </c>
      <c r="T15" s="200">
        <v>0</v>
      </c>
      <c r="U15" s="200">
        <v>0.8</v>
      </c>
      <c r="V15" s="200">
        <v>2.5099999999999998</v>
      </c>
      <c r="W15" s="200">
        <v>6.44</v>
      </c>
      <c r="X15" s="200">
        <v>6.21</v>
      </c>
      <c r="Y15" s="200">
        <v>0</v>
      </c>
      <c r="Z15" s="200">
        <v>58.44</v>
      </c>
      <c r="AA15" s="200">
        <v>19.97</v>
      </c>
      <c r="AB15" s="200">
        <v>0</v>
      </c>
      <c r="AC15" s="200">
        <v>0</v>
      </c>
      <c r="AD15" s="200">
        <v>15.54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12.61</v>
      </c>
      <c r="AL15" s="200">
        <v>0</v>
      </c>
      <c r="AM15" s="200">
        <v>0</v>
      </c>
      <c r="AN15" s="200">
        <v>0</v>
      </c>
      <c r="AO15" s="200">
        <v>274.62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</v>
      </c>
      <c r="L16" s="200">
        <v>180.19</v>
      </c>
      <c r="M16" s="200">
        <v>1.06</v>
      </c>
      <c r="N16" s="200">
        <v>1.36</v>
      </c>
      <c r="O16" s="200">
        <v>0</v>
      </c>
      <c r="P16" s="200">
        <v>1.44</v>
      </c>
      <c r="Q16" s="200">
        <v>0.35</v>
      </c>
      <c r="R16" s="200">
        <v>6.13</v>
      </c>
      <c r="S16" s="200">
        <v>3.82</v>
      </c>
      <c r="T16" s="200">
        <v>0</v>
      </c>
      <c r="U16" s="200">
        <v>0.8</v>
      </c>
      <c r="V16" s="200">
        <v>2.5099999999999998</v>
      </c>
      <c r="W16" s="200">
        <v>6.44</v>
      </c>
      <c r="X16" s="200">
        <v>6.21</v>
      </c>
      <c r="Y16" s="200">
        <v>0</v>
      </c>
      <c r="Z16" s="200">
        <v>58.44</v>
      </c>
      <c r="AA16" s="200">
        <v>19.97</v>
      </c>
      <c r="AB16" s="200">
        <v>0</v>
      </c>
      <c r="AC16" s="200">
        <v>0</v>
      </c>
      <c r="AD16" s="200">
        <v>15.54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12.61</v>
      </c>
      <c r="AL16" s="200">
        <v>0</v>
      </c>
      <c r="AM16" s="200">
        <v>0</v>
      </c>
      <c r="AN16" s="200">
        <v>0</v>
      </c>
      <c r="AO16" s="200">
        <v>274.62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</v>
      </c>
      <c r="L17" s="200">
        <v>180.19</v>
      </c>
      <c r="M17" s="200">
        <v>1.06</v>
      </c>
      <c r="N17" s="200">
        <v>1.36</v>
      </c>
      <c r="O17" s="200">
        <v>0</v>
      </c>
      <c r="P17" s="200">
        <v>1.44</v>
      </c>
      <c r="Q17" s="200">
        <v>0.35</v>
      </c>
      <c r="R17" s="200">
        <v>6.13</v>
      </c>
      <c r="S17" s="200">
        <v>3.82</v>
      </c>
      <c r="T17" s="200">
        <v>0</v>
      </c>
      <c r="U17" s="200">
        <v>0.8</v>
      </c>
      <c r="V17" s="200">
        <v>2.5099999999999998</v>
      </c>
      <c r="W17" s="200">
        <v>6.44</v>
      </c>
      <c r="X17" s="200">
        <v>6.21</v>
      </c>
      <c r="Y17" s="200">
        <v>0</v>
      </c>
      <c r="Z17" s="200">
        <v>58.44</v>
      </c>
      <c r="AA17" s="200">
        <v>19.97</v>
      </c>
      <c r="AB17" s="200">
        <v>0</v>
      </c>
      <c r="AC17" s="200">
        <v>0</v>
      </c>
      <c r="AD17" s="200">
        <v>15.54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12.61</v>
      </c>
      <c r="AL17" s="200">
        <v>0</v>
      </c>
      <c r="AM17" s="200">
        <v>0</v>
      </c>
      <c r="AN17" s="200">
        <v>0</v>
      </c>
      <c r="AO17" s="200">
        <v>274.62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</v>
      </c>
      <c r="L18" s="200">
        <v>180.19</v>
      </c>
      <c r="M18" s="200">
        <v>1.06</v>
      </c>
      <c r="N18" s="200">
        <v>1.36</v>
      </c>
      <c r="O18" s="200">
        <v>0</v>
      </c>
      <c r="P18" s="200">
        <v>1.44</v>
      </c>
      <c r="Q18" s="200">
        <v>0.35</v>
      </c>
      <c r="R18" s="200">
        <v>6.13</v>
      </c>
      <c r="S18" s="200">
        <v>3.82</v>
      </c>
      <c r="T18" s="200">
        <v>0</v>
      </c>
      <c r="U18" s="200">
        <v>0.8</v>
      </c>
      <c r="V18" s="200">
        <v>2.5099999999999998</v>
      </c>
      <c r="W18" s="200">
        <v>6.44</v>
      </c>
      <c r="X18" s="200">
        <v>6.21</v>
      </c>
      <c r="Y18" s="200">
        <v>0</v>
      </c>
      <c r="Z18" s="200">
        <v>58.44</v>
      </c>
      <c r="AA18" s="200">
        <v>19.97</v>
      </c>
      <c r="AB18" s="200">
        <v>0</v>
      </c>
      <c r="AC18" s="200">
        <v>0</v>
      </c>
      <c r="AD18" s="200">
        <v>15.54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12.61</v>
      </c>
      <c r="AL18" s="200">
        <v>0</v>
      </c>
      <c r="AM18" s="200">
        <v>0</v>
      </c>
      <c r="AN18" s="200">
        <v>0</v>
      </c>
      <c r="AO18" s="200">
        <v>274.62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</v>
      </c>
      <c r="L19" s="200">
        <v>180.19</v>
      </c>
      <c r="M19" s="200">
        <v>1.06</v>
      </c>
      <c r="N19" s="200">
        <v>1.36</v>
      </c>
      <c r="O19" s="200">
        <v>0</v>
      </c>
      <c r="P19" s="200">
        <v>1.44</v>
      </c>
      <c r="Q19" s="200">
        <v>0.35</v>
      </c>
      <c r="R19" s="200">
        <v>6.13</v>
      </c>
      <c r="S19" s="200">
        <v>3.82</v>
      </c>
      <c r="T19" s="200">
        <v>0</v>
      </c>
      <c r="U19" s="200">
        <v>0.8</v>
      </c>
      <c r="V19" s="200">
        <v>2.5099999999999998</v>
      </c>
      <c r="W19" s="200">
        <v>6.44</v>
      </c>
      <c r="X19" s="200">
        <v>11.18</v>
      </c>
      <c r="Y19" s="200">
        <v>0</v>
      </c>
      <c r="Z19" s="200">
        <v>58.44</v>
      </c>
      <c r="AA19" s="200">
        <v>19.97</v>
      </c>
      <c r="AB19" s="200">
        <v>0</v>
      </c>
      <c r="AC19" s="200">
        <v>0</v>
      </c>
      <c r="AD19" s="200">
        <v>15.54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12.61</v>
      </c>
      <c r="AL19" s="200">
        <v>0</v>
      </c>
      <c r="AM19" s="200">
        <v>0</v>
      </c>
      <c r="AN19" s="200">
        <v>0</v>
      </c>
      <c r="AO19" s="200">
        <v>274.62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</v>
      </c>
      <c r="L20" s="200">
        <v>180.19</v>
      </c>
      <c r="M20" s="200">
        <v>1.06</v>
      </c>
      <c r="N20" s="200">
        <v>1.36</v>
      </c>
      <c r="O20" s="200">
        <v>0</v>
      </c>
      <c r="P20" s="200">
        <v>1.44</v>
      </c>
      <c r="Q20" s="200">
        <v>0.35</v>
      </c>
      <c r="R20" s="200">
        <v>6.13</v>
      </c>
      <c r="S20" s="200">
        <v>3.82</v>
      </c>
      <c r="T20" s="200">
        <v>0</v>
      </c>
      <c r="U20" s="200">
        <v>0.8</v>
      </c>
      <c r="V20" s="200">
        <v>0.32</v>
      </c>
      <c r="W20" s="200">
        <v>8.51</v>
      </c>
      <c r="X20" s="200">
        <v>11.18</v>
      </c>
      <c r="Y20" s="200">
        <v>0</v>
      </c>
      <c r="Z20" s="200">
        <v>29.57</v>
      </c>
      <c r="AA20" s="200">
        <v>19.97</v>
      </c>
      <c r="AB20" s="200">
        <v>0</v>
      </c>
      <c r="AC20" s="200">
        <v>0</v>
      </c>
      <c r="AD20" s="200">
        <v>15.54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12.61</v>
      </c>
      <c r="AL20" s="200">
        <v>0</v>
      </c>
      <c r="AM20" s="200">
        <v>0</v>
      </c>
      <c r="AN20" s="200">
        <v>0</v>
      </c>
      <c r="AO20" s="200">
        <v>274.62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</v>
      </c>
      <c r="L21" s="200">
        <v>180.19</v>
      </c>
      <c r="M21" s="200">
        <v>1.06</v>
      </c>
      <c r="N21" s="200">
        <v>1.36</v>
      </c>
      <c r="O21" s="200">
        <v>0</v>
      </c>
      <c r="P21" s="200">
        <v>1.44</v>
      </c>
      <c r="Q21" s="200">
        <v>0.12</v>
      </c>
      <c r="R21" s="200">
        <v>0.49</v>
      </c>
      <c r="S21" s="200">
        <v>0.31</v>
      </c>
      <c r="T21" s="200">
        <v>0</v>
      </c>
      <c r="U21" s="200">
        <v>0.8</v>
      </c>
      <c r="V21" s="200">
        <v>0.24</v>
      </c>
      <c r="W21" s="200">
        <v>0.53</v>
      </c>
      <c r="X21" s="200">
        <v>1.1299999999999999</v>
      </c>
      <c r="Y21" s="200">
        <v>0</v>
      </c>
      <c r="Z21" s="200">
        <v>2.92</v>
      </c>
      <c r="AA21" s="200">
        <v>1.04</v>
      </c>
      <c r="AB21" s="200">
        <v>0</v>
      </c>
      <c r="AC21" s="200">
        <v>0</v>
      </c>
      <c r="AD21" s="200">
        <v>15.54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12.61</v>
      </c>
      <c r="AL21" s="200">
        <v>0</v>
      </c>
      <c r="AM21" s="200">
        <v>0</v>
      </c>
      <c r="AN21" s="200">
        <v>0</v>
      </c>
      <c r="AO21" s="200">
        <v>274.62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</v>
      </c>
      <c r="L22" s="200">
        <v>180.19</v>
      </c>
      <c r="M22" s="200">
        <v>1.06</v>
      </c>
      <c r="N22" s="200">
        <v>1.36</v>
      </c>
      <c r="O22" s="200">
        <v>0</v>
      </c>
      <c r="P22" s="200">
        <v>1.44</v>
      </c>
      <c r="Q22" s="200">
        <v>0.35</v>
      </c>
      <c r="R22" s="200">
        <v>0.49</v>
      </c>
      <c r="S22" s="200">
        <v>3.82</v>
      </c>
      <c r="T22" s="200">
        <v>0</v>
      </c>
      <c r="U22" s="200">
        <v>0.8</v>
      </c>
      <c r="V22" s="200">
        <v>0.24</v>
      </c>
      <c r="W22" s="200">
        <v>0.53</v>
      </c>
      <c r="X22" s="200">
        <v>1.1299999999999999</v>
      </c>
      <c r="Y22" s="200">
        <v>0</v>
      </c>
      <c r="Z22" s="200">
        <v>2.92</v>
      </c>
      <c r="AA22" s="200">
        <v>19.97</v>
      </c>
      <c r="AB22" s="200">
        <v>0</v>
      </c>
      <c r="AC22" s="200">
        <v>0</v>
      </c>
      <c r="AD22" s="200">
        <v>15.54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12.61</v>
      </c>
      <c r="AL22" s="200">
        <v>0</v>
      </c>
      <c r="AM22" s="200">
        <v>0</v>
      </c>
      <c r="AN22" s="200">
        <v>0</v>
      </c>
      <c r="AO22" s="200">
        <v>274.62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</v>
      </c>
      <c r="L23" s="200">
        <v>180.19</v>
      </c>
      <c r="M23" s="200">
        <v>1.06</v>
      </c>
      <c r="N23" s="200">
        <v>1.36</v>
      </c>
      <c r="O23" s="200">
        <v>0</v>
      </c>
      <c r="P23" s="200">
        <v>1.44</v>
      </c>
      <c r="Q23" s="200">
        <v>0.35</v>
      </c>
      <c r="R23" s="200">
        <v>0.49</v>
      </c>
      <c r="S23" s="200">
        <v>3.82</v>
      </c>
      <c r="T23" s="200">
        <v>0</v>
      </c>
      <c r="U23" s="200">
        <v>0.8</v>
      </c>
      <c r="V23" s="200">
        <v>0.24</v>
      </c>
      <c r="W23" s="200">
        <v>0.53</v>
      </c>
      <c r="X23" s="200">
        <v>1.1299999999999999</v>
      </c>
      <c r="Y23" s="200">
        <v>0</v>
      </c>
      <c r="Z23" s="200">
        <v>2.91</v>
      </c>
      <c r="AA23" s="200">
        <v>19.97</v>
      </c>
      <c r="AB23" s="200">
        <v>0</v>
      </c>
      <c r="AC23" s="200">
        <v>0</v>
      </c>
      <c r="AD23" s="200">
        <v>15.54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15.15</v>
      </c>
      <c r="AL23" s="200">
        <v>0</v>
      </c>
      <c r="AM23" s="200">
        <v>0</v>
      </c>
      <c r="AN23" s="200">
        <v>0</v>
      </c>
      <c r="AO23" s="200">
        <v>274.62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</v>
      </c>
      <c r="L24" s="200">
        <v>180.19</v>
      </c>
      <c r="M24" s="200">
        <v>1.06</v>
      </c>
      <c r="N24" s="200">
        <v>1.36</v>
      </c>
      <c r="O24" s="200">
        <v>0</v>
      </c>
      <c r="P24" s="200">
        <v>1.44</v>
      </c>
      <c r="Q24" s="200">
        <v>0.35</v>
      </c>
      <c r="R24" s="200">
        <v>0.67</v>
      </c>
      <c r="S24" s="200">
        <v>3.82</v>
      </c>
      <c r="T24" s="200">
        <v>0</v>
      </c>
      <c r="U24" s="200">
        <v>0.8</v>
      </c>
      <c r="V24" s="200">
        <v>0.24</v>
      </c>
      <c r="W24" s="200">
        <v>0.53</v>
      </c>
      <c r="X24" s="200">
        <v>1.1299999999999999</v>
      </c>
      <c r="Y24" s="200">
        <v>0</v>
      </c>
      <c r="Z24" s="200">
        <v>2.91</v>
      </c>
      <c r="AA24" s="200">
        <v>19.97</v>
      </c>
      <c r="AB24" s="200">
        <v>0</v>
      </c>
      <c r="AC24" s="200">
        <v>0</v>
      </c>
      <c r="AD24" s="200">
        <v>15.54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15.15</v>
      </c>
      <c r="AL24" s="200">
        <v>0</v>
      </c>
      <c r="AM24" s="200">
        <v>0</v>
      </c>
      <c r="AN24" s="200">
        <v>0</v>
      </c>
      <c r="AO24" s="200">
        <v>274.62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</v>
      </c>
      <c r="L25" s="200">
        <v>125.79</v>
      </c>
      <c r="M25" s="200">
        <v>1.06</v>
      </c>
      <c r="N25" s="200">
        <v>1.36</v>
      </c>
      <c r="O25" s="200">
        <v>0</v>
      </c>
      <c r="P25" s="200">
        <v>1.44</v>
      </c>
      <c r="Q25" s="200">
        <v>0.38</v>
      </c>
      <c r="R25" s="200">
        <v>6.13</v>
      </c>
      <c r="S25" s="200">
        <v>4.29</v>
      </c>
      <c r="T25" s="200">
        <v>0</v>
      </c>
      <c r="U25" s="200">
        <v>0.8</v>
      </c>
      <c r="V25" s="200">
        <v>0.24</v>
      </c>
      <c r="W25" s="200">
        <v>0.53</v>
      </c>
      <c r="X25" s="200">
        <v>1.1299999999999999</v>
      </c>
      <c r="Y25" s="200">
        <v>0</v>
      </c>
      <c r="Z25" s="200">
        <v>29.56</v>
      </c>
      <c r="AA25" s="200">
        <v>19.97</v>
      </c>
      <c r="AB25" s="200">
        <v>0</v>
      </c>
      <c r="AC25" s="200">
        <v>0</v>
      </c>
      <c r="AD25" s="200">
        <v>15.54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15.15</v>
      </c>
      <c r="AL25" s="200">
        <v>0</v>
      </c>
      <c r="AM25" s="200">
        <v>0</v>
      </c>
      <c r="AN25" s="200">
        <v>0</v>
      </c>
      <c r="AO25" s="200">
        <v>274.62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</v>
      </c>
      <c r="L26" s="200">
        <v>73.37</v>
      </c>
      <c r="M26" s="200">
        <v>1.06</v>
      </c>
      <c r="N26" s="200">
        <v>1.36</v>
      </c>
      <c r="O26" s="200">
        <v>0</v>
      </c>
      <c r="P26" s="200">
        <v>1.44</v>
      </c>
      <c r="Q26" s="200">
        <v>0.35</v>
      </c>
      <c r="R26" s="200">
        <v>6.13</v>
      </c>
      <c r="S26" s="200">
        <v>3.82</v>
      </c>
      <c r="T26" s="200">
        <v>0</v>
      </c>
      <c r="U26" s="200">
        <v>0.8</v>
      </c>
      <c r="V26" s="200">
        <v>2.5099999999999998</v>
      </c>
      <c r="W26" s="200">
        <v>6.7</v>
      </c>
      <c r="X26" s="200">
        <v>6.21</v>
      </c>
      <c r="Y26" s="200">
        <v>0</v>
      </c>
      <c r="Z26" s="200">
        <v>29.57</v>
      </c>
      <c r="AA26" s="200">
        <v>19.97</v>
      </c>
      <c r="AB26" s="200">
        <v>0</v>
      </c>
      <c r="AC26" s="200">
        <v>0</v>
      </c>
      <c r="AD26" s="200">
        <v>15.54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15.15</v>
      </c>
      <c r="AL26" s="200">
        <v>0</v>
      </c>
      <c r="AM26" s="200">
        <v>0</v>
      </c>
      <c r="AN26" s="200">
        <v>0</v>
      </c>
      <c r="AO26" s="200">
        <v>274.62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0.35</v>
      </c>
      <c r="L27" s="200">
        <v>14.46</v>
      </c>
      <c r="M27" s="200">
        <v>1.06</v>
      </c>
      <c r="N27" s="200">
        <v>1.36</v>
      </c>
      <c r="O27" s="200">
        <v>0</v>
      </c>
      <c r="P27" s="200">
        <v>1.44</v>
      </c>
      <c r="Q27" s="200">
        <v>0.12</v>
      </c>
      <c r="R27" s="200">
        <v>0.49</v>
      </c>
      <c r="S27" s="200">
        <v>0.3</v>
      </c>
      <c r="T27" s="200">
        <v>0</v>
      </c>
      <c r="U27" s="200">
        <v>0.8</v>
      </c>
      <c r="V27" s="200">
        <v>0.24</v>
      </c>
      <c r="W27" s="200">
        <v>0.53</v>
      </c>
      <c r="X27" s="200">
        <v>1.1299999999999999</v>
      </c>
      <c r="Y27" s="200">
        <v>0</v>
      </c>
      <c r="Z27" s="200">
        <v>2.91</v>
      </c>
      <c r="AA27" s="200">
        <v>1.04</v>
      </c>
      <c r="AB27" s="200">
        <v>0</v>
      </c>
      <c r="AC27" s="200">
        <v>0</v>
      </c>
      <c r="AD27" s="200">
        <v>15.54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266.45999999999998</v>
      </c>
      <c r="AP27" s="200">
        <v>1.47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0.35</v>
      </c>
      <c r="L28" s="200">
        <v>14.46</v>
      </c>
      <c r="M28" s="200">
        <v>1.06</v>
      </c>
      <c r="N28" s="200">
        <v>1.36</v>
      </c>
      <c r="O28" s="200">
        <v>0</v>
      </c>
      <c r="P28" s="200">
        <v>1.44</v>
      </c>
      <c r="Q28" s="200">
        <v>0.12</v>
      </c>
      <c r="R28" s="200">
        <v>0.49</v>
      </c>
      <c r="S28" s="200">
        <v>0.3</v>
      </c>
      <c r="T28" s="200">
        <v>0</v>
      </c>
      <c r="U28" s="200">
        <v>0.8</v>
      </c>
      <c r="V28" s="200">
        <v>0.24</v>
      </c>
      <c r="W28" s="200">
        <v>0.53</v>
      </c>
      <c r="X28" s="200">
        <v>1.1299999999999999</v>
      </c>
      <c r="Y28" s="200">
        <v>0</v>
      </c>
      <c r="Z28" s="200">
        <v>2.91</v>
      </c>
      <c r="AA28" s="200">
        <v>1.04</v>
      </c>
      <c r="AB28" s="200">
        <v>0</v>
      </c>
      <c r="AC28" s="200">
        <v>0</v>
      </c>
      <c r="AD28" s="200">
        <v>15.54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266.45999999999998</v>
      </c>
      <c r="AP28" s="200">
        <v>1.47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0.35</v>
      </c>
      <c r="L29" s="200">
        <v>14.46</v>
      </c>
      <c r="M29" s="200">
        <v>1.06</v>
      </c>
      <c r="N29" s="200">
        <v>1.36</v>
      </c>
      <c r="O29" s="200">
        <v>0</v>
      </c>
      <c r="P29" s="200">
        <v>1.44</v>
      </c>
      <c r="Q29" s="200">
        <v>0.12</v>
      </c>
      <c r="R29" s="200">
        <v>0.49</v>
      </c>
      <c r="S29" s="200">
        <v>0.3</v>
      </c>
      <c r="T29" s="200">
        <v>0</v>
      </c>
      <c r="U29" s="200">
        <v>0.8</v>
      </c>
      <c r="V29" s="200">
        <v>0.24</v>
      </c>
      <c r="W29" s="200">
        <v>0.53</v>
      </c>
      <c r="X29" s="200">
        <v>1.1299999999999999</v>
      </c>
      <c r="Y29" s="200">
        <v>0</v>
      </c>
      <c r="Z29" s="200">
        <v>2.91</v>
      </c>
      <c r="AA29" s="200">
        <v>1.04</v>
      </c>
      <c r="AB29" s="200">
        <v>0</v>
      </c>
      <c r="AC29" s="200">
        <v>0</v>
      </c>
      <c r="AD29" s="200">
        <v>15.54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266.45999999999998</v>
      </c>
      <c r="AP29" s="200">
        <v>1.47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0.35</v>
      </c>
      <c r="L30" s="200">
        <v>14.46</v>
      </c>
      <c r="M30" s="200">
        <v>1.06</v>
      </c>
      <c r="N30" s="200">
        <v>1.36</v>
      </c>
      <c r="O30" s="200">
        <v>0</v>
      </c>
      <c r="P30" s="200">
        <v>1.44</v>
      </c>
      <c r="Q30" s="200">
        <v>0.12</v>
      </c>
      <c r="R30" s="200">
        <v>0.49</v>
      </c>
      <c r="S30" s="200">
        <v>0.3</v>
      </c>
      <c r="T30" s="200">
        <v>0</v>
      </c>
      <c r="U30" s="200">
        <v>0.8</v>
      </c>
      <c r="V30" s="200">
        <v>0.24</v>
      </c>
      <c r="W30" s="200">
        <v>0.53</v>
      </c>
      <c r="X30" s="200">
        <v>1.1299999999999999</v>
      </c>
      <c r="Y30" s="200">
        <v>0</v>
      </c>
      <c r="Z30" s="200">
        <v>2.91</v>
      </c>
      <c r="AA30" s="200">
        <v>1.04</v>
      </c>
      <c r="AB30" s="200">
        <v>0</v>
      </c>
      <c r="AC30" s="200">
        <v>0</v>
      </c>
      <c r="AD30" s="200">
        <v>15.54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266.45999999999998</v>
      </c>
      <c r="AP30" s="200">
        <v>1.47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0.35</v>
      </c>
      <c r="L31" s="200">
        <v>14.46</v>
      </c>
      <c r="M31" s="200">
        <v>1.06</v>
      </c>
      <c r="N31" s="200">
        <v>1.36</v>
      </c>
      <c r="O31" s="200">
        <v>0</v>
      </c>
      <c r="P31" s="200">
        <v>1.44</v>
      </c>
      <c r="Q31" s="200">
        <v>0.12</v>
      </c>
      <c r="R31" s="200">
        <v>0.49</v>
      </c>
      <c r="S31" s="200">
        <v>0.3</v>
      </c>
      <c r="T31" s="200">
        <v>0</v>
      </c>
      <c r="U31" s="200">
        <v>0.8</v>
      </c>
      <c r="V31" s="200">
        <v>0.24</v>
      </c>
      <c r="W31" s="200">
        <v>0.53</v>
      </c>
      <c r="X31" s="200">
        <v>1.1299999999999999</v>
      </c>
      <c r="Y31" s="200">
        <v>0</v>
      </c>
      <c r="Z31" s="200">
        <v>2.91</v>
      </c>
      <c r="AA31" s="200">
        <v>1.04</v>
      </c>
      <c r="AB31" s="200">
        <v>0</v>
      </c>
      <c r="AC31" s="200">
        <v>0</v>
      </c>
      <c r="AD31" s="200">
        <v>15.54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266.45999999999998</v>
      </c>
      <c r="AP31" s="200">
        <v>1.47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0.35</v>
      </c>
      <c r="L32" s="200">
        <v>14.46</v>
      </c>
      <c r="M32" s="200">
        <v>1.06</v>
      </c>
      <c r="N32" s="200">
        <v>1.36</v>
      </c>
      <c r="O32" s="200">
        <v>0</v>
      </c>
      <c r="P32" s="200">
        <v>1.44</v>
      </c>
      <c r="Q32" s="200">
        <v>0.12</v>
      </c>
      <c r="R32" s="200">
        <v>0.49</v>
      </c>
      <c r="S32" s="200">
        <v>0.3</v>
      </c>
      <c r="T32" s="200">
        <v>0</v>
      </c>
      <c r="U32" s="200">
        <v>0.8</v>
      </c>
      <c r="V32" s="200">
        <v>0.24</v>
      </c>
      <c r="W32" s="200">
        <v>0.53</v>
      </c>
      <c r="X32" s="200">
        <v>1.1299999999999999</v>
      </c>
      <c r="Y32" s="200">
        <v>0</v>
      </c>
      <c r="Z32" s="200">
        <v>2.91</v>
      </c>
      <c r="AA32" s="200">
        <v>1.04</v>
      </c>
      <c r="AB32" s="200">
        <v>0</v>
      </c>
      <c r="AC32" s="200">
        <v>0</v>
      </c>
      <c r="AD32" s="200">
        <v>15.54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266.45999999999998</v>
      </c>
      <c r="AP32" s="200">
        <v>1.47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0.35</v>
      </c>
      <c r="L33" s="200">
        <v>14.46</v>
      </c>
      <c r="M33" s="200">
        <v>1.06</v>
      </c>
      <c r="N33" s="200">
        <v>1.36</v>
      </c>
      <c r="O33" s="200">
        <v>0</v>
      </c>
      <c r="P33" s="200">
        <v>1.44</v>
      </c>
      <c r="Q33" s="200">
        <v>0.12</v>
      </c>
      <c r="R33" s="200">
        <v>0.49</v>
      </c>
      <c r="S33" s="200">
        <v>0.3</v>
      </c>
      <c r="T33" s="200">
        <v>0</v>
      </c>
      <c r="U33" s="200">
        <v>0.8</v>
      </c>
      <c r="V33" s="200">
        <v>0.24</v>
      </c>
      <c r="W33" s="200">
        <v>0.53</v>
      </c>
      <c r="X33" s="200">
        <v>1.1299999999999999</v>
      </c>
      <c r="Y33" s="200">
        <v>0</v>
      </c>
      <c r="Z33" s="200">
        <v>2.91</v>
      </c>
      <c r="AA33" s="200">
        <v>1.04</v>
      </c>
      <c r="AB33" s="200">
        <v>0</v>
      </c>
      <c r="AC33" s="200">
        <v>0</v>
      </c>
      <c r="AD33" s="200">
        <v>15.54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266.45999999999998</v>
      </c>
      <c r="AP33" s="200">
        <v>1.47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0.35</v>
      </c>
      <c r="L34" s="200">
        <v>14.46</v>
      </c>
      <c r="M34" s="200">
        <v>1.06</v>
      </c>
      <c r="N34" s="200">
        <v>1.36</v>
      </c>
      <c r="O34" s="200">
        <v>0</v>
      </c>
      <c r="P34" s="200">
        <v>1.44</v>
      </c>
      <c r="Q34" s="200">
        <v>0.12</v>
      </c>
      <c r="R34" s="200">
        <v>0.49</v>
      </c>
      <c r="S34" s="200">
        <v>0.3</v>
      </c>
      <c r="T34" s="200">
        <v>0</v>
      </c>
      <c r="U34" s="200">
        <v>0.8</v>
      </c>
      <c r="V34" s="200">
        <v>0.24</v>
      </c>
      <c r="W34" s="200">
        <v>0.53</v>
      </c>
      <c r="X34" s="200">
        <v>1.1299999999999999</v>
      </c>
      <c r="Y34" s="200">
        <v>0</v>
      </c>
      <c r="Z34" s="200">
        <v>2.91</v>
      </c>
      <c r="AA34" s="200">
        <v>1.04</v>
      </c>
      <c r="AB34" s="200">
        <v>0</v>
      </c>
      <c r="AC34" s="200">
        <v>0</v>
      </c>
      <c r="AD34" s="200">
        <v>15.54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266.45999999999998</v>
      </c>
      <c r="AP34" s="200">
        <v>1.47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0.35</v>
      </c>
      <c r="L35" s="200">
        <v>14.46</v>
      </c>
      <c r="M35" s="200">
        <v>1.06</v>
      </c>
      <c r="N35" s="200">
        <v>1.36</v>
      </c>
      <c r="O35" s="200">
        <v>0</v>
      </c>
      <c r="P35" s="200">
        <v>1.44</v>
      </c>
      <c r="Q35" s="200">
        <v>0.12</v>
      </c>
      <c r="R35" s="200">
        <v>0.49</v>
      </c>
      <c r="S35" s="200">
        <v>0.3</v>
      </c>
      <c r="T35" s="200">
        <v>0</v>
      </c>
      <c r="U35" s="200">
        <v>0.8</v>
      </c>
      <c r="V35" s="200">
        <v>0.24</v>
      </c>
      <c r="W35" s="200">
        <v>0.53</v>
      </c>
      <c r="X35" s="200">
        <v>1.1299999999999999</v>
      </c>
      <c r="Y35" s="200">
        <v>0</v>
      </c>
      <c r="Z35" s="200">
        <v>2.91</v>
      </c>
      <c r="AA35" s="200">
        <v>1.04</v>
      </c>
      <c r="AB35" s="200">
        <v>0</v>
      </c>
      <c r="AC35" s="200">
        <v>0</v>
      </c>
      <c r="AD35" s="200">
        <v>15.54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266.45999999999998</v>
      </c>
      <c r="AP35" s="200">
        <v>1.47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0.35</v>
      </c>
      <c r="L36" s="200">
        <v>14.46</v>
      </c>
      <c r="M36" s="200">
        <v>1.06</v>
      </c>
      <c r="N36" s="200">
        <v>1.36</v>
      </c>
      <c r="O36" s="200">
        <v>0</v>
      </c>
      <c r="P36" s="200">
        <v>1.44</v>
      </c>
      <c r="Q36" s="200">
        <v>0.12</v>
      </c>
      <c r="R36" s="200">
        <v>0.49</v>
      </c>
      <c r="S36" s="200">
        <v>0.3</v>
      </c>
      <c r="T36" s="200">
        <v>0</v>
      </c>
      <c r="U36" s="200">
        <v>0.8</v>
      </c>
      <c r="V36" s="200">
        <v>0.24</v>
      </c>
      <c r="W36" s="200">
        <v>0.53</v>
      </c>
      <c r="X36" s="200">
        <v>1.1299999999999999</v>
      </c>
      <c r="Y36" s="200">
        <v>0</v>
      </c>
      <c r="Z36" s="200">
        <v>2.91</v>
      </c>
      <c r="AA36" s="200">
        <v>1.04</v>
      </c>
      <c r="AB36" s="200">
        <v>0</v>
      </c>
      <c r="AC36" s="200">
        <v>0</v>
      </c>
      <c r="AD36" s="200">
        <v>15.54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266.45999999999998</v>
      </c>
      <c r="AP36" s="200">
        <v>1.47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0.35</v>
      </c>
      <c r="L37" s="200">
        <v>14.46</v>
      </c>
      <c r="M37" s="200">
        <v>1.06</v>
      </c>
      <c r="N37" s="200">
        <v>1.36</v>
      </c>
      <c r="O37" s="200">
        <v>0</v>
      </c>
      <c r="P37" s="200">
        <v>1.44</v>
      </c>
      <c r="Q37" s="200">
        <v>0.12</v>
      </c>
      <c r="R37" s="200">
        <v>0.49</v>
      </c>
      <c r="S37" s="200">
        <v>0.3</v>
      </c>
      <c r="T37" s="200">
        <v>0</v>
      </c>
      <c r="U37" s="200">
        <v>0.8</v>
      </c>
      <c r="V37" s="200">
        <v>0.24</v>
      </c>
      <c r="W37" s="200">
        <v>0.53</v>
      </c>
      <c r="X37" s="200">
        <v>1.1299999999999999</v>
      </c>
      <c r="Y37" s="200">
        <v>0</v>
      </c>
      <c r="Z37" s="200">
        <v>2.91</v>
      </c>
      <c r="AA37" s="200">
        <v>1.04</v>
      </c>
      <c r="AB37" s="200">
        <v>0</v>
      </c>
      <c r="AC37" s="200">
        <v>0</v>
      </c>
      <c r="AD37" s="200">
        <v>15.54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266.45999999999998</v>
      </c>
      <c r="AP37" s="200">
        <v>1.47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0.35</v>
      </c>
      <c r="L38" s="200">
        <v>14.46</v>
      </c>
      <c r="M38" s="200">
        <v>1.06</v>
      </c>
      <c r="N38" s="200">
        <v>1.36</v>
      </c>
      <c r="O38" s="200">
        <v>0</v>
      </c>
      <c r="P38" s="200">
        <v>1.44</v>
      </c>
      <c r="Q38" s="200">
        <v>0.12</v>
      </c>
      <c r="R38" s="200">
        <v>0.49</v>
      </c>
      <c r="S38" s="200">
        <v>0.3</v>
      </c>
      <c r="T38" s="200">
        <v>0</v>
      </c>
      <c r="U38" s="200">
        <v>0.8</v>
      </c>
      <c r="V38" s="200">
        <v>0.24</v>
      </c>
      <c r="W38" s="200">
        <v>0.53</v>
      </c>
      <c r="X38" s="200">
        <v>1.1299999999999999</v>
      </c>
      <c r="Y38" s="200">
        <v>0</v>
      </c>
      <c r="Z38" s="200">
        <v>2.91</v>
      </c>
      <c r="AA38" s="200">
        <v>1.04</v>
      </c>
      <c r="AB38" s="200">
        <v>0</v>
      </c>
      <c r="AC38" s="200">
        <v>0</v>
      </c>
      <c r="AD38" s="200">
        <v>15.54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266.45999999999998</v>
      </c>
      <c r="AP38" s="200">
        <v>1.47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0.35</v>
      </c>
      <c r="L39" s="200">
        <v>14.46</v>
      </c>
      <c r="M39" s="200">
        <v>1.06</v>
      </c>
      <c r="N39" s="200">
        <v>1.36</v>
      </c>
      <c r="O39" s="200">
        <v>0</v>
      </c>
      <c r="P39" s="200">
        <v>1.44</v>
      </c>
      <c r="Q39" s="200">
        <v>0.12</v>
      </c>
      <c r="R39" s="200">
        <v>0.49</v>
      </c>
      <c r="S39" s="200">
        <v>0.3</v>
      </c>
      <c r="T39" s="200">
        <v>0</v>
      </c>
      <c r="U39" s="200">
        <v>0.8</v>
      </c>
      <c r="V39" s="200">
        <v>0.24</v>
      </c>
      <c r="W39" s="200">
        <v>0.53</v>
      </c>
      <c r="X39" s="200">
        <v>1.1299999999999999</v>
      </c>
      <c r="Y39" s="200">
        <v>0</v>
      </c>
      <c r="Z39" s="200">
        <v>2.91</v>
      </c>
      <c r="AA39" s="200">
        <v>1.04</v>
      </c>
      <c r="AB39" s="200">
        <v>0</v>
      </c>
      <c r="AC39" s="200">
        <v>0</v>
      </c>
      <c r="AD39" s="200">
        <v>15.54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266.45999999999998</v>
      </c>
      <c r="AP39" s="200">
        <v>1.47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0.35</v>
      </c>
      <c r="L40" s="200">
        <v>14.46</v>
      </c>
      <c r="M40" s="200">
        <v>1.06</v>
      </c>
      <c r="N40" s="200">
        <v>1.36</v>
      </c>
      <c r="O40" s="200">
        <v>0</v>
      </c>
      <c r="P40" s="200">
        <v>1.44</v>
      </c>
      <c r="Q40" s="200">
        <v>0.12</v>
      </c>
      <c r="R40" s="200">
        <v>0.49</v>
      </c>
      <c r="S40" s="200">
        <v>0.3</v>
      </c>
      <c r="T40" s="200">
        <v>0</v>
      </c>
      <c r="U40" s="200">
        <v>0.8</v>
      </c>
      <c r="V40" s="200">
        <v>0.24</v>
      </c>
      <c r="W40" s="200">
        <v>0.53</v>
      </c>
      <c r="X40" s="200">
        <v>1.1299999999999999</v>
      </c>
      <c r="Y40" s="200">
        <v>0</v>
      </c>
      <c r="Z40" s="200">
        <v>2.91</v>
      </c>
      <c r="AA40" s="200">
        <v>1.04</v>
      </c>
      <c r="AB40" s="200">
        <v>0</v>
      </c>
      <c r="AC40" s="200">
        <v>0</v>
      </c>
      <c r="AD40" s="200">
        <v>15.54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266.45999999999998</v>
      </c>
      <c r="AP40" s="200">
        <v>1.47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0.35</v>
      </c>
      <c r="L41" s="200">
        <v>14.46</v>
      </c>
      <c r="M41" s="200">
        <v>1.06</v>
      </c>
      <c r="N41" s="200">
        <v>1.36</v>
      </c>
      <c r="O41" s="200">
        <v>0</v>
      </c>
      <c r="P41" s="200">
        <v>1.44</v>
      </c>
      <c r="Q41" s="200">
        <v>0.12</v>
      </c>
      <c r="R41" s="200">
        <v>0.49</v>
      </c>
      <c r="S41" s="200">
        <v>0.3</v>
      </c>
      <c r="T41" s="200">
        <v>0</v>
      </c>
      <c r="U41" s="200">
        <v>0.8</v>
      </c>
      <c r="V41" s="200">
        <v>0.24</v>
      </c>
      <c r="W41" s="200">
        <v>0.53</v>
      </c>
      <c r="X41" s="200">
        <v>1.1299999999999999</v>
      </c>
      <c r="Y41" s="200">
        <v>0</v>
      </c>
      <c r="Z41" s="200">
        <v>2.91</v>
      </c>
      <c r="AA41" s="200">
        <v>1.04</v>
      </c>
      <c r="AB41" s="200">
        <v>0</v>
      </c>
      <c r="AC41" s="200">
        <v>0</v>
      </c>
      <c r="AD41" s="200">
        <v>15.54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266.45999999999998</v>
      </c>
      <c r="AP41" s="200">
        <v>1.47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0.35</v>
      </c>
      <c r="L42" s="200">
        <v>14.46</v>
      </c>
      <c r="M42" s="200">
        <v>1.06</v>
      </c>
      <c r="N42" s="200">
        <v>1.36</v>
      </c>
      <c r="O42" s="200">
        <v>0</v>
      </c>
      <c r="P42" s="200">
        <v>1.44</v>
      </c>
      <c r="Q42" s="200">
        <v>0.12</v>
      </c>
      <c r="R42" s="200">
        <v>0.49</v>
      </c>
      <c r="S42" s="200">
        <v>0.3</v>
      </c>
      <c r="T42" s="200">
        <v>0</v>
      </c>
      <c r="U42" s="200">
        <v>0.8</v>
      </c>
      <c r="V42" s="200">
        <v>0.24</v>
      </c>
      <c r="W42" s="200">
        <v>0.53</v>
      </c>
      <c r="X42" s="200">
        <v>1.1299999999999999</v>
      </c>
      <c r="Y42" s="200">
        <v>0</v>
      </c>
      <c r="Z42" s="200">
        <v>2.91</v>
      </c>
      <c r="AA42" s="200">
        <v>1.04</v>
      </c>
      <c r="AB42" s="200">
        <v>0</v>
      </c>
      <c r="AC42" s="200">
        <v>0</v>
      </c>
      <c r="AD42" s="200">
        <v>15.54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266.45999999999998</v>
      </c>
      <c r="AP42" s="200">
        <v>1.47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0.35</v>
      </c>
      <c r="L43" s="200">
        <v>14.46</v>
      </c>
      <c r="M43" s="200">
        <v>1.06</v>
      </c>
      <c r="N43" s="200">
        <v>1.36</v>
      </c>
      <c r="O43" s="200">
        <v>0</v>
      </c>
      <c r="P43" s="200">
        <v>1.44</v>
      </c>
      <c r="Q43" s="200">
        <v>0.12</v>
      </c>
      <c r="R43" s="200">
        <v>0.49</v>
      </c>
      <c r="S43" s="200">
        <v>0.3</v>
      </c>
      <c r="T43" s="200">
        <v>0</v>
      </c>
      <c r="U43" s="200">
        <v>0.8</v>
      </c>
      <c r="V43" s="200">
        <v>0.24</v>
      </c>
      <c r="W43" s="200">
        <v>0.53</v>
      </c>
      <c r="X43" s="200">
        <v>1.1299999999999999</v>
      </c>
      <c r="Y43" s="200">
        <v>0</v>
      </c>
      <c r="Z43" s="200">
        <v>2.91</v>
      </c>
      <c r="AA43" s="200">
        <v>1.04</v>
      </c>
      <c r="AB43" s="200">
        <v>0</v>
      </c>
      <c r="AC43" s="200">
        <v>0</v>
      </c>
      <c r="AD43" s="200">
        <v>15.54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4.37</v>
      </c>
      <c r="L44" s="200">
        <v>14.46</v>
      </c>
      <c r="M44" s="200">
        <v>1.06</v>
      </c>
      <c r="N44" s="200">
        <v>1.36</v>
      </c>
      <c r="O44" s="200">
        <v>0</v>
      </c>
      <c r="P44" s="200">
        <v>1.44</v>
      </c>
      <c r="Q44" s="200">
        <v>0.12</v>
      </c>
      <c r="R44" s="200">
        <v>0.49</v>
      </c>
      <c r="S44" s="200">
        <v>0.3</v>
      </c>
      <c r="T44" s="200">
        <v>0</v>
      </c>
      <c r="U44" s="200">
        <v>0.8</v>
      </c>
      <c r="V44" s="200">
        <v>0.24</v>
      </c>
      <c r="W44" s="200">
        <v>0.53</v>
      </c>
      <c r="X44" s="200">
        <v>1.1299999999999999</v>
      </c>
      <c r="Y44" s="200">
        <v>0</v>
      </c>
      <c r="Z44" s="200">
        <v>2.91</v>
      </c>
      <c r="AA44" s="200">
        <v>1.04</v>
      </c>
      <c r="AB44" s="200">
        <v>0</v>
      </c>
      <c r="AC44" s="200">
        <v>0</v>
      </c>
      <c r="AD44" s="200">
        <v>15.54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4.38</v>
      </c>
      <c r="L45" s="200">
        <v>14.46</v>
      </c>
      <c r="M45" s="200">
        <v>1.06</v>
      </c>
      <c r="N45" s="200">
        <v>1.36</v>
      </c>
      <c r="O45" s="200">
        <v>0</v>
      </c>
      <c r="P45" s="200">
        <v>1.44</v>
      </c>
      <c r="Q45" s="200">
        <v>0.12</v>
      </c>
      <c r="R45" s="200">
        <v>0.49</v>
      </c>
      <c r="S45" s="200">
        <v>0.3</v>
      </c>
      <c r="T45" s="200">
        <v>0</v>
      </c>
      <c r="U45" s="200">
        <v>0.8</v>
      </c>
      <c r="V45" s="200">
        <v>0.24</v>
      </c>
      <c r="W45" s="200">
        <v>0.53</v>
      </c>
      <c r="X45" s="200">
        <v>1.1299999999999999</v>
      </c>
      <c r="Y45" s="200">
        <v>0</v>
      </c>
      <c r="Z45" s="200">
        <v>2.91</v>
      </c>
      <c r="AA45" s="200">
        <v>1.04</v>
      </c>
      <c r="AB45" s="200">
        <v>0</v>
      </c>
      <c r="AC45" s="200">
        <v>0</v>
      </c>
      <c r="AD45" s="200">
        <v>15.54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4.38</v>
      </c>
      <c r="L46" s="200">
        <v>14.46</v>
      </c>
      <c r="M46" s="200">
        <v>1.06</v>
      </c>
      <c r="N46" s="200">
        <v>1.36</v>
      </c>
      <c r="O46" s="200">
        <v>0</v>
      </c>
      <c r="P46" s="200">
        <v>1.44</v>
      </c>
      <c r="Q46" s="200">
        <v>0.12</v>
      </c>
      <c r="R46" s="200">
        <v>0.49</v>
      </c>
      <c r="S46" s="200">
        <v>0.3</v>
      </c>
      <c r="T46" s="200">
        <v>0</v>
      </c>
      <c r="U46" s="200">
        <v>0.8</v>
      </c>
      <c r="V46" s="200">
        <v>0.24</v>
      </c>
      <c r="W46" s="200">
        <v>0.53</v>
      </c>
      <c r="X46" s="200">
        <v>1.1299999999999999</v>
      </c>
      <c r="Y46" s="200">
        <v>0</v>
      </c>
      <c r="Z46" s="200">
        <v>2.91</v>
      </c>
      <c r="AA46" s="200">
        <v>1.04</v>
      </c>
      <c r="AB46" s="200">
        <v>0</v>
      </c>
      <c r="AC46" s="200">
        <v>0</v>
      </c>
      <c r="AD46" s="200">
        <v>15.54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4.38</v>
      </c>
      <c r="L47" s="200">
        <v>48.79</v>
      </c>
      <c r="M47" s="200">
        <v>1.06</v>
      </c>
      <c r="N47" s="200">
        <v>1.36</v>
      </c>
      <c r="O47" s="200">
        <v>0</v>
      </c>
      <c r="P47" s="200">
        <v>1.44</v>
      </c>
      <c r="Q47" s="200">
        <v>0.12</v>
      </c>
      <c r="R47" s="200">
        <v>0.49</v>
      </c>
      <c r="S47" s="200">
        <v>0.3</v>
      </c>
      <c r="T47" s="200">
        <v>0</v>
      </c>
      <c r="U47" s="200">
        <v>0.8</v>
      </c>
      <c r="V47" s="200">
        <v>0.24</v>
      </c>
      <c r="W47" s="200">
        <v>0.53</v>
      </c>
      <c r="X47" s="200">
        <v>1.1299999999999999</v>
      </c>
      <c r="Y47" s="200">
        <v>0</v>
      </c>
      <c r="Z47" s="200">
        <v>2.91</v>
      </c>
      <c r="AA47" s="200">
        <v>1.04</v>
      </c>
      <c r="AB47" s="200">
        <v>0</v>
      </c>
      <c r="AC47" s="200">
        <v>0</v>
      </c>
      <c r="AD47" s="200">
        <v>15.54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19.61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4.38</v>
      </c>
      <c r="L48" s="200">
        <v>48.79</v>
      </c>
      <c r="M48" s="200">
        <v>1.06</v>
      </c>
      <c r="N48" s="200">
        <v>1.36</v>
      </c>
      <c r="O48" s="200">
        <v>0</v>
      </c>
      <c r="P48" s="200">
        <v>1.44</v>
      </c>
      <c r="Q48" s="200">
        <v>0.12</v>
      </c>
      <c r="R48" s="200">
        <v>0.49</v>
      </c>
      <c r="S48" s="200">
        <v>0.3</v>
      </c>
      <c r="T48" s="200">
        <v>0</v>
      </c>
      <c r="U48" s="200">
        <v>0.8</v>
      </c>
      <c r="V48" s="200">
        <v>0.24</v>
      </c>
      <c r="W48" s="200">
        <v>0.53</v>
      </c>
      <c r="X48" s="200">
        <v>1.1299999999999999</v>
      </c>
      <c r="Y48" s="200">
        <v>0</v>
      </c>
      <c r="Z48" s="200">
        <v>2.91</v>
      </c>
      <c r="AA48" s="200">
        <v>1.04</v>
      </c>
      <c r="AB48" s="200">
        <v>0</v>
      </c>
      <c r="AC48" s="200">
        <v>0</v>
      </c>
      <c r="AD48" s="200">
        <v>15.54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19.61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2.5</v>
      </c>
      <c r="L49" s="200">
        <v>95.95</v>
      </c>
      <c r="M49" s="200">
        <v>1.06</v>
      </c>
      <c r="N49" s="200">
        <v>1.36</v>
      </c>
      <c r="O49" s="200">
        <v>0</v>
      </c>
      <c r="P49" s="200">
        <v>1.44</v>
      </c>
      <c r="Q49" s="200">
        <v>0.12</v>
      </c>
      <c r="R49" s="200">
        <v>0.49</v>
      </c>
      <c r="S49" s="200">
        <v>0.3</v>
      </c>
      <c r="T49" s="200">
        <v>0</v>
      </c>
      <c r="U49" s="200">
        <v>0.8</v>
      </c>
      <c r="V49" s="200">
        <v>0.24</v>
      </c>
      <c r="W49" s="200">
        <v>0.53</v>
      </c>
      <c r="X49" s="200">
        <v>1.1299999999999999</v>
      </c>
      <c r="Y49" s="200">
        <v>0</v>
      </c>
      <c r="Z49" s="200">
        <v>1.46</v>
      </c>
      <c r="AA49" s="200">
        <v>1.04</v>
      </c>
      <c r="AB49" s="200">
        <v>0</v>
      </c>
      <c r="AC49" s="200">
        <v>0</v>
      </c>
      <c r="AD49" s="200">
        <v>15.54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19.61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4.5</v>
      </c>
      <c r="L50" s="200">
        <v>124.83</v>
      </c>
      <c r="M50" s="200">
        <v>1.06</v>
      </c>
      <c r="N50" s="200">
        <v>1.36</v>
      </c>
      <c r="O50" s="200">
        <v>0</v>
      </c>
      <c r="P50" s="200">
        <v>1.44</v>
      </c>
      <c r="Q50" s="200">
        <v>0.12</v>
      </c>
      <c r="R50" s="200">
        <v>0.49</v>
      </c>
      <c r="S50" s="200">
        <v>0.3</v>
      </c>
      <c r="T50" s="200">
        <v>0</v>
      </c>
      <c r="U50" s="200">
        <v>0.8</v>
      </c>
      <c r="V50" s="200">
        <v>0.24</v>
      </c>
      <c r="W50" s="200">
        <v>0.53</v>
      </c>
      <c r="X50" s="200">
        <v>1.1299999999999999</v>
      </c>
      <c r="Y50" s="200">
        <v>0</v>
      </c>
      <c r="Z50" s="200">
        <v>1.46</v>
      </c>
      <c r="AA50" s="200">
        <v>1.04</v>
      </c>
      <c r="AB50" s="200">
        <v>0</v>
      </c>
      <c r="AC50" s="200">
        <v>0</v>
      </c>
      <c r="AD50" s="200">
        <v>15.54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19.61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4.9800000000000004</v>
      </c>
      <c r="L51" s="200">
        <v>180.65</v>
      </c>
      <c r="M51" s="200">
        <v>1.06</v>
      </c>
      <c r="N51" s="200">
        <v>1.36</v>
      </c>
      <c r="O51" s="200">
        <v>0</v>
      </c>
      <c r="P51" s="200">
        <v>1.44</v>
      </c>
      <c r="Q51" s="200">
        <v>0.35</v>
      </c>
      <c r="R51" s="200">
        <v>0.49</v>
      </c>
      <c r="S51" s="200">
        <v>4.25</v>
      </c>
      <c r="T51" s="200">
        <v>0</v>
      </c>
      <c r="U51" s="200">
        <v>0.8</v>
      </c>
      <c r="V51" s="200">
        <v>0.24</v>
      </c>
      <c r="W51" s="200">
        <v>0.53</v>
      </c>
      <c r="X51" s="200">
        <v>1.1299999999999999</v>
      </c>
      <c r="Y51" s="200">
        <v>0</v>
      </c>
      <c r="Z51" s="200">
        <v>0.8</v>
      </c>
      <c r="AA51" s="200">
        <v>0.78</v>
      </c>
      <c r="AB51" s="200">
        <v>0</v>
      </c>
      <c r="AC51" s="200">
        <v>0</v>
      </c>
      <c r="AD51" s="200">
        <v>15.54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19.61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4.6399999999999997</v>
      </c>
      <c r="L52" s="200">
        <v>180.65</v>
      </c>
      <c r="M52" s="200">
        <v>1.06</v>
      </c>
      <c r="N52" s="200">
        <v>1.36</v>
      </c>
      <c r="O52" s="200">
        <v>0</v>
      </c>
      <c r="P52" s="200">
        <v>1.44</v>
      </c>
      <c r="Q52" s="200">
        <v>0.35</v>
      </c>
      <c r="R52" s="200">
        <v>0.49</v>
      </c>
      <c r="S52" s="200">
        <v>4.25</v>
      </c>
      <c r="T52" s="200">
        <v>0</v>
      </c>
      <c r="U52" s="200">
        <v>0.8</v>
      </c>
      <c r="V52" s="200">
        <v>0.24</v>
      </c>
      <c r="W52" s="200">
        <v>0.53</v>
      </c>
      <c r="X52" s="200">
        <v>1.1299999999999999</v>
      </c>
      <c r="Y52" s="200">
        <v>0</v>
      </c>
      <c r="Z52" s="200">
        <v>0.8</v>
      </c>
      <c r="AA52" s="200">
        <v>0.78</v>
      </c>
      <c r="AB52" s="200">
        <v>0</v>
      </c>
      <c r="AC52" s="200">
        <v>0</v>
      </c>
      <c r="AD52" s="200">
        <v>15.54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19.61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4.5</v>
      </c>
      <c r="L53" s="200">
        <v>180.66</v>
      </c>
      <c r="M53" s="200">
        <v>1.06</v>
      </c>
      <c r="N53" s="200">
        <v>1.36</v>
      </c>
      <c r="O53" s="200">
        <v>0</v>
      </c>
      <c r="P53" s="200">
        <v>1.44</v>
      </c>
      <c r="Q53" s="200">
        <v>0.35</v>
      </c>
      <c r="R53" s="200">
        <v>0.49</v>
      </c>
      <c r="S53" s="200">
        <v>4.25</v>
      </c>
      <c r="T53" s="200">
        <v>0</v>
      </c>
      <c r="U53" s="200">
        <v>0.8</v>
      </c>
      <c r="V53" s="200">
        <v>0.24</v>
      </c>
      <c r="W53" s="200">
        <v>0.53</v>
      </c>
      <c r="X53" s="200">
        <v>1.1299999999999999</v>
      </c>
      <c r="Y53" s="200">
        <v>0</v>
      </c>
      <c r="Z53" s="200">
        <v>1.46</v>
      </c>
      <c r="AA53" s="200">
        <v>19.97</v>
      </c>
      <c r="AB53" s="200">
        <v>0</v>
      </c>
      <c r="AC53" s="200">
        <v>0</v>
      </c>
      <c r="AD53" s="200">
        <v>15.54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19.61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4.5</v>
      </c>
      <c r="L54" s="200">
        <v>180.66</v>
      </c>
      <c r="M54" s="200">
        <v>1.06</v>
      </c>
      <c r="N54" s="200">
        <v>1.36</v>
      </c>
      <c r="O54" s="200">
        <v>0</v>
      </c>
      <c r="P54" s="200">
        <v>1.44</v>
      </c>
      <c r="Q54" s="200">
        <v>0.35</v>
      </c>
      <c r="R54" s="200">
        <v>7.23</v>
      </c>
      <c r="S54" s="200">
        <v>4.25</v>
      </c>
      <c r="T54" s="200">
        <v>0</v>
      </c>
      <c r="U54" s="200">
        <v>0.8</v>
      </c>
      <c r="V54" s="200">
        <v>0.24</v>
      </c>
      <c r="W54" s="200">
        <v>0.53</v>
      </c>
      <c r="X54" s="200">
        <v>1.1299999999999999</v>
      </c>
      <c r="Y54" s="200">
        <v>0</v>
      </c>
      <c r="Z54" s="200">
        <v>1.46</v>
      </c>
      <c r="AA54" s="200">
        <v>19.97</v>
      </c>
      <c r="AB54" s="200">
        <v>0</v>
      </c>
      <c r="AC54" s="200">
        <v>0</v>
      </c>
      <c r="AD54" s="200">
        <v>15.54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19.61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4.33</v>
      </c>
      <c r="L55" s="200">
        <v>180.66</v>
      </c>
      <c r="M55" s="200">
        <v>1.06</v>
      </c>
      <c r="N55" s="200">
        <v>1.36</v>
      </c>
      <c r="O55" s="200">
        <v>0</v>
      </c>
      <c r="P55" s="200">
        <v>1.44</v>
      </c>
      <c r="Q55" s="200">
        <v>0.35</v>
      </c>
      <c r="R55" s="200">
        <v>7.23</v>
      </c>
      <c r="S55" s="200">
        <v>4.25</v>
      </c>
      <c r="T55" s="200">
        <v>0</v>
      </c>
      <c r="U55" s="200">
        <v>0.8</v>
      </c>
      <c r="V55" s="200">
        <v>0.24</v>
      </c>
      <c r="W55" s="200">
        <v>0.53</v>
      </c>
      <c r="X55" s="200">
        <v>1.1299999999999999</v>
      </c>
      <c r="Y55" s="200">
        <v>0</v>
      </c>
      <c r="Z55" s="200">
        <v>19.59</v>
      </c>
      <c r="AA55" s="200">
        <v>19.97</v>
      </c>
      <c r="AB55" s="200">
        <v>0</v>
      </c>
      <c r="AC55" s="200">
        <v>0</v>
      </c>
      <c r="AD55" s="200">
        <v>15.54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15.15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4.5</v>
      </c>
      <c r="L56" s="200">
        <v>180.65</v>
      </c>
      <c r="M56" s="200">
        <v>1.06</v>
      </c>
      <c r="N56" s="200">
        <v>1.36</v>
      </c>
      <c r="O56" s="200">
        <v>0</v>
      </c>
      <c r="P56" s="200">
        <v>1.44</v>
      </c>
      <c r="Q56" s="200">
        <v>0.35</v>
      </c>
      <c r="R56" s="200">
        <v>7.23</v>
      </c>
      <c r="S56" s="200">
        <v>4.25</v>
      </c>
      <c r="T56" s="200">
        <v>0</v>
      </c>
      <c r="U56" s="200">
        <v>0.8</v>
      </c>
      <c r="V56" s="200">
        <v>0.24</v>
      </c>
      <c r="W56" s="200">
        <v>0.53</v>
      </c>
      <c r="X56" s="200">
        <v>1.1299999999999999</v>
      </c>
      <c r="Y56" s="200">
        <v>0</v>
      </c>
      <c r="Z56" s="200">
        <v>19.59</v>
      </c>
      <c r="AA56" s="200">
        <v>15.54</v>
      </c>
      <c r="AB56" s="200">
        <v>0</v>
      </c>
      <c r="AC56" s="200">
        <v>0</v>
      </c>
      <c r="AD56" s="200">
        <v>15.54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15.15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4.5</v>
      </c>
      <c r="L57" s="200">
        <v>180.65</v>
      </c>
      <c r="M57" s="200">
        <v>1.06</v>
      </c>
      <c r="N57" s="200">
        <v>1.36</v>
      </c>
      <c r="O57" s="200">
        <v>0</v>
      </c>
      <c r="P57" s="200">
        <v>1.44</v>
      </c>
      <c r="Q57" s="200">
        <v>0.35</v>
      </c>
      <c r="R57" s="200">
        <v>7.23</v>
      </c>
      <c r="S57" s="200">
        <v>4.25</v>
      </c>
      <c r="T57" s="200">
        <v>0</v>
      </c>
      <c r="U57" s="200">
        <v>0.8</v>
      </c>
      <c r="V57" s="200">
        <v>0.24</v>
      </c>
      <c r="W57" s="200">
        <v>0.53</v>
      </c>
      <c r="X57" s="200">
        <v>1.1299999999999999</v>
      </c>
      <c r="Y57" s="200">
        <v>0</v>
      </c>
      <c r="Z57" s="200">
        <v>19.59</v>
      </c>
      <c r="AA57" s="200">
        <v>19.97</v>
      </c>
      <c r="AB57" s="200">
        <v>0</v>
      </c>
      <c r="AC57" s="200">
        <v>0</v>
      </c>
      <c r="AD57" s="200">
        <v>15.54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15.15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4.5</v>
      </c>
      <c r="L58" s="200">
        <v>180.65</v>
      </c>
      <c r="M58" s="200">
        <v>1.06</v>
      </c>
      <c r="N58" s="200">
        <v>1.36</v>
      </c>
      <c r="O58" s="200">
        <v>0</v>
      </c>
      <c r="P58" s="200">
        <v>1.44</v>
      </c>
      <c r="Q58" s="200">
        <v>0.35</v>
      </c>
      <c r="R58" s="200">
        <v>7.24</v>
      </c>
      <c r="S58" s="200">
        <v>4.25</v>
      </c>
      <c r="T58" s="200">
        <v>0</v>
      </c>
      <c r="U58" s="200">
        <v>0.8</v>
      </c>
      <c r="V58" s="200">
        <v>0.24</v>
      </c>
      <c r="W58" s="200">
        <v>0.53</v>
      </c>
      <c r="X58" s="200">
        <v>1.1299999999999999</v>
      </c>
      <c r="Y58" s="200">
        <v>0</v>
      </c>
      <c r="Z58" s="200">
        <v>19.59</v>
      </c>
      <c r="AA58" s="200">
        <v>19.97</v>
      </c>
      <c r="AB58" s="200">
        <v>0</v>
      </c>
      <c r="AC58" s="200">
        <v>0</v>
      </c>
      <c r="AD58" s="200">
        <v>15.54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15.15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4.5</v>
      </c>
      <c r="L59" s="200">
        <v>180.65</v>
      </c>
      <c r="M59" s="200">
        <v>1.06</v>
      </c>
      <c r="N59" s="200">
        <v>1.36</v>
      </c>
      <c r="O59" s="200">
        <v>0</v>
      </c>
      <c r="P59" s="200">
        <v>1.44</v>
      </c>
      <c r="Q59" s="200">
        <v>0.35</v>
      </c>
      <c r="R59" s="200">
        <v>7.24</v>
      </c>
      <c r="S59" s="200">
        <v>4.25</v>
      </c>
      <c r="T59" s="200">
        <v>0</v>
      </c>
      <c r="U59" s="200">
        <v>0.8</v>
      </c>
      <c r="V59" s="200">
        <v>0.24</v>
      </c>
      <c r="W59" s="200">
        <v>0.53</v>
      </c>
      <c r="X59" s="200">
        <v>1.1299999999999999</v>
      </c>
      <c r="Y59" s="200">
        <v>0</v>
      </c>
      <c r="Z59" s="200">
        <v>19.59</v>
      </c>
      <c r="AA59" s="200">
        <v>19.97</v>
      </c>
      <c r="AB59" s="200">
        <v>0</v>
      </c>
      <c r="AC59" s="200">
        <v>0</v>
      </c>
      <c r="AD59" s="200">
        <v>15.54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15.15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4.5</v>
      </c>
      <c r="L60" s="200">
        <v>180.65</v>
      </c>
      <c r="M60" s="200">
        <v>1.06</v>
      </c>
      <c r="N60" s="200">
        <v>1.36</v>
      </c>
      <c r="O60" s="200">
        <v>0</v>
      </c>
      <c r="P60" s="200">
        <v>1.44</v>
      </c>
      <c r="Q60" s="200">
        <v>0.35</v>
      </c>
      <c r="R60" s="200">
        <v>7.24</v>
      </c>
      <c r="S60" s="200">
        <v>4.25</v>
      </c>
      <c r="T60" s="200">
        <v>0</v>
      </c>
      <c r="U60" s="200">
        <v>0.8</v>
      </c>
      <c r="V60" s="200">
        <v>0.24</v>
      </c>
      <c r="W60" s="200">
        <v>0.53</v>
      </c>
      <c r="X60" s="200">
        <v>1.1299999999999999</v>
      </c>
      <c r="Y60" s="200">
        <v>0</v>
      </c>
      <c r="Z60" s="200">
        <v>19.59</v>
      </c>
      <c r="AA60" s="200">
        <v>19.97</v>
      </c>
      <c r="AB60" s="200">
        <v>0</v>
      </c>
      <c r="AC60" s="200">
        <v>0</v>
      </c>
      <c r="AD60" s="200">
        <v>15.85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15.15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4.5</v>
      </c>
      <c r="L61" s="200">
        <v>180.65</v>
      </c>
      <c r="M61" s="200">
        <v>1.06</v>
      </c>
      <c r="N61" s="200">
        <v>1.36</v>
      </c>
      <c r="O61" s="200">
        <v>0</v>
      </c>
      <c r="P61" s="200">
        <v>1.44</v>
      </c>
      <c r="Q61" s="200">
        <v>0.35</v>
      </c>
      <c r="R61" s="200">
        <v>7.24</v>
      </c>
      <c r="S61" s="200">
        <v>4.25</v>
      </c>
      <c r="T61" s="200">
        <v>0</v>
      </c>
      <c r="U61" s="200">
        <v>0.8</v>
      </c>
      <c r="V61" s="200">
        <v>0.24</v>
      </c>
      <c r="W61" s="200">
        <v>0.53</v>
      </c>
      <c r="X61" s="200">
        <v>1.1299999999999999</v>
      </c>
      <c r="Y61" s="200">
        <v>0</v>
      </c>
      <c r="Z61" s="200">
        <v>19.59</v>
      </c>
      <c r="AA61" s="200">
        <v>19.97</v>
      </c>
      <c r="AB61" s="200">
        <v>0</v>
      </c>
      <c r="AC61" s="200">
        <v>0</v>
      </c>
      <c r="AD61" s="200">
        <v>15.85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15.15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4.5</v>
      </c>
      <c r="L62" s="200">
        <v>180.65</v>
      </c>
      <c r="M62" s="200">
        <v>1.06</v>
      </c>
      <c r="N62" s="200">
        <v>1.36</v>
      </c>
      <c r="O62" s="200">
        <v>0</v>
      </c>
      <c r="P62" s="200">
        <v>1.44</v>
      </c>
      <c r="Q62" s="200">
        <v>0.35</v>
      </c>
      <c r="R62" s="200">
        <v>7.24</v>
      </c>
      <c r="S62" s="200">
        <v>4.25</v>
      </c>
      <c r="T62" s="200">
        <v>0</v>
      </c>
      <c r="U62" s="200">
        <v>0.8</v>
      </c>
      <c r="V62" s="200">
        <v>0.24</v>
      </c>
      <c r="W62" s="200">
        <v>0.53</v>
      </c>
      <c r="X62" s="200">
        <v>1.1299999999999999</v>
      </c>
      <c r="Y62" s="200">
        <v>0</v>
      </c>
      <c r="Z62" s="200">
        <v>19.59</v>
      </c>
      <c r="AA62" s="200">
        <v>19.97</v>
      </c>
      <c r="AB62" s="200">
        <v>0</v>
      </c>
      <c r="AC62" s="200">
        <v>0</v>
      </c>
      <c r="AD62" s="200">
        <v>15.85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15.15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4.5</v>
      </c>
      <c r="L63" s="200">
        <v>180.65</v>
      </c>
      <c r="M63" s="200">
        <v>1.06</v>
      </c>
      <c r="N63" s="200">
        <v>1.36</v>
      </c>
      <c r="O63" s="200">
        <v>0</v>
      </c>
      <c r="P63" s="200">
        <v>1.44</v>
      </c>
      <c r="Q63" s="200">
        <v>0.46</v>
      </c>
      <c r="R63" s="200">
        <v>7.23</v>
      </c>
      <c r="S63" s="200">
        <v>4.25</v>
      </c>
      <c r="T63" s="200">
        <v>0</v>
      </c>
      <c r="U63" s="200">
        <v>0.8</v>
      </c>
      <c r="V63" s="200">
        <v>0.24</v>
      </c>
      <c r="W63" s="200">
        <v>0.53</v>
      </c>
      <c r="X63" s="200">
        <v>1.1299999999999999</v>
      </c>
      <c r="Y63" s="200">
        <v>0</v>
      </c>
      <c r="Z63" s="200">
        <v>19.59</v>
      </c>
      <c r="AA63" s="200">
        <v>19.97</v>
      </c>
      <c r="AB63" s="200">
        <v>0</v>
      </c>
      <c r="AC63" s="200">
        <v>0</v>
      </c>
      <c r="AD63" s="200">
        <v>15.85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15.15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4.5</v>
      </c>
      <c r="L64" s="200">
        <v>180.65</v>
      </c>
      <c r="M64" s="200">
        <v>1.06</v>
      </c>
      <c r="N64" s="200">
        <v>1.36</v>
      </c>
      <c r="O64" s="200">
        <v>0</v>
      </c>
      <c r="P64" s="200">
        <v>1.44</v>
      </c>
      <c r="Q64" s="200">
        <v>0.46</v>
      </c>
      <c r="R64" s="200">
        <v>7.23</v>
      </c>
      <c r="S64" s="200">
        <v>4.25</v>
      </c>
      <c r="T64" s="200">
        <v>0</v>
      </c>
      <c r="U64" s="200">
        <v>0.8</v>
      </c>
      <c r="V64" s="200">
        <v>0.24</v>
      </c>
      <c r="W64" s="200">
        <v>0.53</v>
      </c>
      <c r="X64" s="200">
        <v>1.1299999999999999</v>
      </c>
      <c r="Y64" s="200">
        <v>0</v>
      </c>
      <c r="Z64" s="200">
        <v>19.59</v>
      </c>
      <c r="AA64" s="200">
        <v>19.97</v>
      </c>
      <c r="AB64" s="200">
        <v>0</v>
      </c>
      <c r="AC64" s="200">
        <v>0</v>
      </c>
      <c r="AD64" s="200">
        <v>15.85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15.15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4.5</v>
      </c>
      <c r="L65" s="200">
        <v>180.66</v>
      </c>
      <c r="M65" s="200">
        <v>1.06</v>
      </c>
      <c r="N65" s="200">
        <v>1.36</v>
      </c>
      <c r="O65" s="200">
        <v>0</v>
      </c>
      <c r="P65" s="200">
        <v>1.44</v>
      </c>
      <c r="Q65" s="200">
        <v>0.46</v>
      </c>
      <c r="R65" s="200">
        <v>7.23</v>
      </c>
      <c r="S65" s="200">
        <v>4.25</v>
      </c>
      <c r="T65" s="200">
        <v>0</v>
      </c>
      <c r="U65" s="200">
        <v>0.8</v>
      </c>
      <c r="V65" s="200">
        <v>0.24</v>
      </c>
      <c r="W65" s="200">
        <v>0.53</v>
      </c>
      <c r="X65" s="200">
        <v>1.1299999999999999</v>
      </c>
      <c r="Y65" s="200">
        <v>0</v>
      </c>
      <c r="Z65" s="200">
        <v>19.59</v>
      </c>
      <c r="AA65" s="200">
        <v>19.66</v>
      </c>
      <c r="AB65" s="200">
        <v>0</v>
      </c>
      <c r="AC65" s="200">
        <v>0</v>
      </c>
      <c r="AD65" s="200">
        <v>15.85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15.15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4.5</v>
      </c>
      <c r="L66" s="200">
        <v>180.66</v>
      </c>
      <c r="M66" s="200">
        <v>1.06</v>
      </c>
      <c r="N66" s="200">
        <v>1.36</v>
      </c>
      <c r="O66" s="200">
        <v>0</v>
      </c>
      <c r="P66" s="200">
        <v>1.44</v>
      </c>
      <c r="Q66" s="200">
        <v>0.46</v>
      </c>
      <c r="R66" s="200">
        <v>7.23</v>
      </c>
      <c r="S66" s="200">
        <v>4.25</v>
      </c>
      <c r="T66" s="200">
        <v>0</v>
      </c>
      <c r="U66" s="200">
        <v>0.8</v>
      </c>
      <c r="V66" s="200">
        <v>0.24</v>
      </c>
      <c r="W66" s="200">
        <v>0.53</v>
      </c>
      <c r="X66" s="200">
        <v>1.1299999999999999</v>
      </c>
      <c r="Y66" s="200">
        <v>0</v>
      </c>
      <c r="Z66" s="200">
        <v>19.59</v>
      </c>
      <c r="AA66" s="200">
        <v>19.66</v>
      </c>
      <c r="AB66" s="200">
        <v>0</v>
      </c>
      <c r="AC66" s="200">
        <v>0</v>
      </c>
      <c r="AD66" s="200">
        <v>15.85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15.15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4.53</v>
      </c>
      <c r="L67" s="200">
        <v>180.66</v>
      </c>
      <c r="M67" s="200">
        <v>1.06</v>
      </c>
      <c r="N67" s="200">
        <v>1.36</v>
      </c>
      <c r="O67" s="200">
        <v>0</v>
      </c>
      <c r="P67" s="200">
        <v>1.44</v>
      </c>
      <c r="Q67" s="200">
        <v>0.46</v>
      </c>
      <c r="R67" s="200">
        <v>7.23</v>
      </c>
      <c r="S67" s="200">
        <v>4.25</v>
      </c>
      <c r="T67" s="200">
        <v>0</v>
      </c>
      <c r="U67" s="200">
        <v>0.8</v>
      </c>
      <c r="V67" s="200">
        <v>0.24</v>
      </c>
      <c r="W67" s="200">
        <v>0.53</v>
      </c>
      <c r="X67" s="200">
        <v>1.1299999999999999</v>
      </c>
      <c r="Y67" s="200">
        <v>0</v>
      </c>
      <c r="Z67" s="200">
        <v>19.59</v>
      </c>
      <c r="AA67" s="200">
        <v>19.97</v>
      </c>
      <c r="AB67" s="200">
        <v>0</v>
      </c>
      <c r="AC67" s="200">
        <v>0</v>
      </c>
      <c r="AD67" s="200">
        <v>15.85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15.15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4.5</v>
      </c>
      <c r="L68" s="200">
        <v>129.63999999999999</v>
      </c>
      <c r="M68" s="200">
        <v>1.06</v>
      </c>
      <c r="N68" s="200">
        <v>1.36</v>
      </c>
      <c r="O68" s="200">
        <v>0</v>
      </c>
      <c r="P68" s="200">
        <v>1.44</v>
      </c>
      <c r="Q68" s="200">
        <v>0.46</v>
      </c>
      <c r="R68" s="200">
        <v>7.23</v>
      </c>
      <c r="S68" s="200">
        <v>4.25</v>
      </c>
      <c r="T68" s="200">
        <v>0</v>
      </c>
      <c r="U68" s="200">
        <v>0.8</v>
      </c>
      <c r="V68" s="200">
        <v>0.24</v>
      </c>
      <c r="W68" s="200">
        <v>0.53</v>
      </c>
      <c r="X68" s="200">
        <v>1.1299999999999999</v>
      </c>
      <c r="Y68" s="200">
        <v>0</v>
      </c>
      <c r="Z68" s="200">
        <v>19.59</v>
      </c>
      <c r="AA68" s="200">
        <v>19.97</v>
      </c>
      <c r="AB68" s="200">
        <v>0</v>
      </c>
      <c r="AC68" s="200">
        <v>0</v>
      </c>
      <c r="AD68" s="200">
        <v>15.85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15.15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4.5</v>
      </c>
      <c r="L69" s="200">
        <v>97.6</v>
      </c>
      <c r="M69" s="200">
        <v>1.06</v>
      </c>
      <c r="N69" s="200">
        <v>1.36</v>
      </c>
      <c r="O69" s="200">
        <v>0</v>
      </c>
      <c r="P69" s="200">
        <v>1.44</v>
      </c>
      <c r="Q69" s="200">
        <v>0.46</v>
      </c>
      <c r="R69" s="200">
        <v>7.23</v>
      </c>
      <c r="S69" s="200">
        <v>4.25</v>
      </c>
      <c r="T69" s="200">
        <v>0</v>
      </c>
      <c r="U69" s="200">
        <v>0.8</v>
      </c>
      <c r="V69" s="200">
        <v>0.24</v>
      </c>
      <c r="W69" s="200">
        <v>0.53</v>
      </c>
      <c r="X69" s="200">
        <v>1.1299999999999999</v>
      </c>
      <c r="Y69" s="200">
        <v>0</v>
      </c>
      <c r="Z69" s="200">
        <v>19.59</v>
      </c>
      <c r="AA69" s="200">
        <v>19.97</v>
      </c>
      <c r="AB69" s="200">
        <v>0</v>
      </c>
      <c r="AC69" s="200">
        <v>0</v>
      </c>
      <c r="AD69" s="200">
        <v>15.85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15.15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4.5</v>
      </c>
      <c r="L70" s="200">
        <v>24.73</v>
      </c>
      <c r="M70" s="200">
        <v>1.06</v>
      </c>
      <c r="N70" s="200">
        <v>1.36</v>
      </c>
      <c r="O70" s="200">
        <v>0</v>
      </c>
      <c r="P70" s="200">
        <v>1.44</v>
      </c>
      <c r="Q70" s="200">
        <v>0.23</v>
      </c>
      <c r="R70" s="200">
        <v>0.53</v>
      </c>
      <c r="S70" s="200">
        <v>0.3</v>
      </c>
      <c r="T70" s="200">
        <v>0</v>
      </c>
      <c r="U70" s="200">
        <v>0.8</v>
      </c>
      <c r="V70" s="200">
        <v>0.24</v>
      </c>
      <c r="W70" s="200">
        <v>0.53</v>
      </c>
      <c r="X70" s="200">
        <v>1.1299999999999999</v>
      </c>
      <c r="Y70" s="200">
        <v>0</v>
      </c>
      <c r="Z70" s="200">
        <v>1.46</v>
      </c>
      <c r="AA70" s="200">
        <v>1.04</v>
      </c>
      <c r="AB70" s="200">
        <v>0</v>
      </c>
      <c r="AC70" s="200">
        <v>0</v>
      </c>
      <c r="AD70" s="200">
        <v>15.85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15.15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4.5</v>
      </c>
      <c r="L71" s="200">
        <v>14.46</v>
      </c>
      <c r="M71" s="200">
        <v>1.06</v>
      </c>
      <c r="N71" s="200">
        <v>1.36</v>
      </c>
      <c r="O71" s="200">
        <v>0</v>
      </c>
      <c r="P71" s="200">
        <v>1.44</v>
      </c>
      <c r="Q71" s="200">
        <v>0.23</v>
      </c>
      <c r="R71" s="200">
        <v>0.49</v>
      </c>
      <c r="S71" s="200">
        <v>0.3</v>
      </c>
      <c r="T71" s="200">
        <v>0</v>
      </c>
      <c r="U71" s="200">
        <v>0.8</v>
      </c>
      <c r="V71" s="200">
        <v>0.24</v>
      </c>
      <c r="W71" s="200">
        <v>0.53</v>
      </c>
      <c r="X71" s="200">
        <v>1.1299999999999999</v>
      </c>
      <c r="Y71" s="200">
        <v>0</v>
      </c>
      <c r="Z71" s="200">
        <v>1.46</v>
      </c>
      <c r="AA71" s="200">
        <v>1.04</v>
      </c>
      <c r="AB71" s="200">
        <v>0</v>
      </c>
      <c r="AC71" s="200">
        <v>0</v>
      </c>
      <c r="AD71" s="200">
        <v>15.85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19.61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0.35</v>
      </c>
      <c r="L72" s="200">
        <v>14.46</v>
      </c>
      <c r="M72" s="200">
        <v>1.06</v>
      </c>
      <c r="N72" s="200">
        <v>1.36</v>
      </c>
      <c r="O72" s="200">
        <v>0</v>
      </c>
      <c r="P72" s="200">
        <v>1.44</v>
      </c>
      <c r="Q72" s="200">
        <v>0.23</v>
      </c>
      <c r="R72" s="200">
        <v>0.49</v>
      </c>
      <c r="S72" s="200">
        <v>0.3</v>
      </c>
      <c r="T72" s="200">
        <v>0</v>
      </c>
      <c r="U72" s="200">
        <v>0.8</v>
      </c>
      <c r="V72" s="200">
        <v>0.24</v>
      </c>
      <c r="W72" s="200">
        <v>0.53</v>
      </c>
      <c r="X72" s="200">
        <v>1.1299999999999999</v>
      </c>
      <c r="Y72" s="200">
        <v>0</v>
      </c>
      <c r="Z72" s="200">
        <v>1.46</v>
      </c>
      <c r="AA72" s="200">
        <v>1.04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0.35</v>
      </c>
      <c r="L73" s="200">
        <v>14.46</v>
      </c>
      <c r="M73" s="200">
        <v>1.06</v>
      </c>
      <c r="N73" s="200">
        <v>1.36</v>
      </c>
      <c r="O73" s="200">
        <v>0</v>
      </c>
      <c r="P73" s="200">
        <v>1.44</v>
      </c>
      <c r="Q73" s="200">
        <v>0.23</v>
      </c>
      <c r="R73" s="200">
        <v>0.49</v>
      </c>
      <c r="S73" s="200">
        <v>0.3</v>
      </c>
      <c r="T73" s="200">
        <v>0</v>
      </c>
      <c r="U73" s="200">
        <v>0.8</v>
      </c>
      <c r="V73" s="200">
        <v>0.24</v>
      </c>
      <c r="W73" s="200">
        <v>0.53</v>
      </c>
      <c r="X73" s="200">
        <v>1.1299999999999999</v>
      </c>
      <c r="Y73" s="200">
        <v>0</v>
      </c>
      <c r="Z73" s="200">
        <v>1.46</v>
      </c>
      <c r="AA73" s="200">
        <v>1.04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0.35</v>
      </c>
      <c r="L74" s="200">
        <v>14.46</v>
      </c>
      <c r="M74" s="200">
        <v>1.06</v>
      </c>
      <c r="N74" s="200">
        <v>1.36</v>
      </c>
      <c r="O74" s="200">
        <v>0</v>
      </c>
      <c r="P74" s="200">
        <v>1.44</v>
      </c>
      <c r="Q74" s="200">
        <v>0.23</v>
      </c>
      <c r="R74" s="200">
        <v>0.49</v>
      </c>
      <c r="S74" s="200">
        <v>0.3</v>
      </c>
      <c r="T74" s="200">
        <v>0</v>
      </c>
      <c r="U74" s="200">
        <v>0.8</v>
      </c>
      <c r="V74" s="200">
        <v>0.24</v>
      </c>
      <c r="W74" s="200">
        <v>0.53</v>
      </c>
      <c r="X74" s="200">
        <v>1.1299999999999999</v>
      </c>
      <c r="Y74" s="200">
        <v>0</v>
      </c>
      <c r="Z74" s="200">
        <v>1.46</v>
      </c>
      <c r="AA74" s="200">
        <v>1.04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0.35</v>
      </c>
      <c r="L75" s="200">
        <v>14.46</v>
      </c>
      <c r="M75" s="200">
        <v>1.06</v>
      </c>
      <c r="N75" s="200">
        <v>1.36</v>
      </c>
      <c r="O75" s="200">
        <v>0</v>
      </c>
      <c r="P75" s="200">
        <v>1.44</v>
      </c>
      <c r="Q75" s="200">
        <v>0.23</v>
      </c>
      <c r="R75" s="200">
        <v>0.49</v>
      </c>
      <c r="S75" s="200">
        <v>0.3</v>
      </c>
      <c r="T75" s="200">
        <v>0</v>
      </c>
      <c r="U75" s="200">
        <v>0.8</v>
      </c>
      <c r="V75" s="200">
        <v>0.24</v>
      </c>
      <c r="W75" s="200">
        <v>0.53</v>
      </c>
      <c r="X75" s="200">
        <v>1.1299999999999999</v>
      </c>
      <c r="Y75" s="200">
        <v>0</v>
      </c>
      <c r="Z75" s="200">
        <v>1.46</v>
      </c>
      <c r="AA75" s="200">
        <v>1.04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0.35</v>
      </c>
      <c r="L76" s="200">
        <v>14.46</v>
      </c>
      <c r="M76" s="200">
        <v>1.06</v>
      </c>
      <c r="N76" s="200">
        <v>1.36</v>
      </c>
      <c r="O76" s="200">
        <v>0</v>
      </c>
      <c r="P76" s="200">
        <v>1.44</v>
      </c>
      <c r="Q76" s="200">
        <v>0.23</v>
      </c>
      <c r="R76" s="200">
        <v>0.49</v>
      </c>
      <c r="S76" s="200">
        <v>0.3</v>
      </c>
      <c r="T76" s="200">
        <v>0</v>
      </c>
      <c r="U76" s="200">
        <v>0.8</v>
      </c>
      <c r="V76" s="200">
        <v>0.24</v>
      </c>
      <c r="W76" s="200">
        <v>0.53</v>
      </c>
      <c r="X76" s="200">
        <v>1.1299999999999999</v>
      </c>
      <c r="Y76" s="200">
        <v>0</v>
      </c>
      <c r="Z76" s="200">
        <v>1.46</v>
      </c>
      <c r="AA76" s="200">
        <v>1.04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0.35</v>
      </c>
      <c r="L77" s="200">
        <v>14.46</v>
      </c>
      <c r="M77" s="200">
        <v>1.06</v>
      </c>
      <c r="N77" s="200">
        <v>1.36</v>
      </c>
      <c r="O77" s="200">
        <v>0</v>
      </c>
      <c r="P77" s="200">
        <v>1.44</v>
      </c>
      <c r="Q77" s="200">
        <v>0.23</v>
      </c>
      <c r="R77" s="200">
        <v>0.49</v>
      </c>
      <c r="S77" s="200">
        <v>0.3</v>
      </c>
      <c r="T77" s="200">
        <v>0</v>
      </c>
      <c r="U77" s="200">
        <v>1.51</v>
      </c>
      <c r="V77" s="200">
        <v>0.24</v>
      </c>
      <c r="W77" s="200">
        <v>0.53</v>
      </c>
      <c r="X77" s="200">
        <v>1.1299999999999999</v>
      </c>
      <c r="Y77" s="200">
        <v>0</v>
      </c>
      <c r="Z77" s="200">
        <v>1.46</v>
      </c>
      <c r="AA77" s="200">
        <v>1.04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0.35</v>
      </c>
      <c r="L78" s="200">
        <v>14.46</v>
      </c>
      <c r="M78" s="200">
        <v>1.06</v>
      </c>
      <c r="N78" s="200">
        <v>1.36</v>
      </c>
      <c r="O78" s="200">
        <v>0</v>
      </c>
      <c r="P78" s="200">
        <v>1.44</v>
      </c>
      <c r="Q78" s="200">
        <v>0.23</v>
      </c>
      <c r="R78" s="200">
        <v>0.49</v>
      </c>
      <c r="S78" s="200">
        <v>0.3</v>
      </c>
      <c r="T78" s="200">
        <v>0</v>
      </c>
      <c r="U78" s="200">
        <v>1.28</v>
      </c>
      <c r="V78" s="200">
        <v>0.24</v>
      </c>
      <c r="W78" s="200">
        <v>0.53</v>
      </c>
      <c r="X78" s="200">
        <v>1.1299999999999999</v>
      </c>
      <c r="Y78" s="200">
        <v>0</v>
      </c>
      <c r="Z78" s="200">
        <v>1.46</v>
      </c>
      <c r="AA78" s="200">
        <v>1.04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0.35</v>
      </c>
      <c r="L79" s="200">
        <v>14.46</v>
      </c>
      <c r="M79" s="200">
        <v>1.06</v>
      </c>
      <c r="N79" s="200">
        <v>1.36</v>
      </c>
      <c r="O79" s="200">
        <v>0</v>
      </c>
      <c r="P79" s="200">
        <v>1.44</v>
      </c>
      <c r="Q79" s="200">
        <v>0.23</v>
      </c>
      <c r="R79" s="200">
        <v>0.49</v>
      </c>
      <c r="S79" s="200">
        <v>0.3</v>
      </c>
      <c r="T79" s="200">
        <v>0</v>
      </c>
      <c r="U79" s="200">
        <v>0.94</v>
      </c>
      <c r="V79" s="200">
        <v>0.24</v>
      </c>
      <c r="W79" s="200">
        <v>0.53</v>
      </c>
      <c r="X79" s="200">
        <v>1.1299999999999999</v>
      </c>
      <c r="Y79" s="200">
        <v>0</v>
      </c>
      <c r="Z79" s="200">
        <v>1.0900000000000001</v>
      </c>
      <c r="AA79" s="200">
        <v>1.04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0.35</v>
      </c>
      <c r="L80" s="200">
        <v>14.46</v>
      </c>
      <c r="M80" s="200">
        <v>1.06</v>
      </c>
      <c r="N80" s="200">
        <v>1.36</v>
      </c>
      <c r="O80" s="200">
        <v>0</v>
      </c>
      <c r="P80" s="200">
        <v>1.44</v>
      </c>
      <c r="Q80" s="200">
        <v>0.23</v>
      </c>
      <c r="R80" s="200">
        <v>0.49</v>
      </c>
      <c r="S80" s="200">
        <v>0.3</v>
      </c>
      <c r="T80" s="200">
        <v>0</v>
      </c>
      <c r="U80" s="200">
        <v>0.95</v>
      </c>
      <c r="V80" s="200">
        <v>0.24</v>
      </c>
      <c r="W80" s="200">
        <v>0.53</v>
      </c>
      <c r="X80" s="200">
        <v>1.1299999999999999</v>
      </c>
      <c r="Y80" s="200">
        <v>0</v>
      </c>
      <c r="Z80" s="200">
        <v>1.0900000000000001</v>
      </c>
      <c r="AA80" s="200">
        <v>1.04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0.35</v>
      </c>
      <c r="L81" s="200">
        <v>14.46</v>
      </c>
      <c r="M81" s="200">
        <v>1.06</v>
      </c>
      <c r="N81" s="200">
        <v>1.36</v>
      </c>
      <c r="O81" s="200">
        <v>0</v>
      </c>
      <c r="P81" s="200">
        <v>1.44</v>
      </c>
      <c r="Q81" s="200">
        <v>0.23</v>
      </c>
      <c r="R81" s="200">
        <v>0.49</v>
      </c>
      <c r="S81" s="200">
        <v>0.3</v>
      </c>
      <c r="T81" s="200">
        <v>0</v>
      </c>
      <c r="U81" s="200">
        <v>1.1200000000000001</v>
      </c>
      <c r="V81" s="200">
        <v>0.24</v>
      </c>
      <c r="W81" s="200">
        <v>0.53</v>
      </c>
      <c r="X81" s="200">
        <v>1.1299999999999999</v>
      </c>
      <c r="Y81" s="200">
        <v>0</v>
      </c>
      <c r="Z81" s="200">
        <v>1.0900000000000001</v>
      </c>
      <c r="AA81" s="200">
        <v>1.04</v>
      </c>
      <c r="AB81" s="200">
        <v>0</v>
      </c>
      <c r="AC81" s="200">
        <v>0.87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0.35</v>
      </c>
      <c r="L82" s="200">
        <v>14.46</v>
      </c>
      <c r="M82" s="200">
        <v>1.06</v>
      </c>
      <c r="N82" s="200">
        <v>1.36</v>
      </c>
      <c r="O82" s="200">
        <v>0</v>
      </c>
      <c r="P82" s="200">
        <v>1.44</v>
      </c>
      <c r="Q82" s="200">
        <v>0.23</v>
      </c>
      <c r="R82" s="200">
        <v>0.49</v>
      </c>
      <c r="S82" s="200">
        <v>0.3</v>
      </c>
      <c r="T82" s="200">
        <v>0</v>
      </c>
      <c r="U82" s="200">
        <v>1</v>
      </c>
      <c r="V82" s="200">
        <v>0.24</v>
      </c>
      <c r="W82" s="200">
        <v>0.53</v>
      </c>
      <c r="X82" s="200">
        <v>1.1299999999999999</v>
      </c>
      <c r="Y82" s="200">
        <v>0</v>
      </c>
      <c r="Z82" s="200">
        <v>1.0900000000000001</v>
      </c>
      <c r="AA82" s="200">
        <v>1.04</v>
      </c>
      <c r="AB82" s="200">
        <v>0</v>
      </c>
      <c r="AC82" s="200">
        <v>0.87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0.35</v>
      </c>
      <c r="L83" s="200">
        <v>14.46</v>
      </c>
      <c r="M83" s="200">
        <v>1.06</v>
      </c>
      <c r="N83" s="200">
        <v>1.36</v>
      </c>
      <c r="O83" s="200">
        <v>0</v>
      </c>
      <c r="P83" s="200">
        <v>1.44</v>
      </c>
      <c r="Q83" s="200">
        <v>0.23</v>
      </c>
      <c r="R83" s="200">
        <v>0.49</v>
      </c>
      <c r="S83" s="200">
        <v>0.3</v>
      </c>
      <c r="T83" s="200">
        <v>0</v>
      </c>
      <c r="U83" s="200">
        <v>1.06</v>
      </c>
      <c r="V83" s="200">
        <v>0.24</v>
      </c>
      <c r="W83" s="200">
        <v>0.53</v>
      </c>
      <c r="X83" s="200">
        <v>1.1299999999999999</v>
      </c>
      <c r="Y83" s="200">
        <v>0</v>
      </c>
      <c r="Z83" s="200">
        <v>1.55</v>
      </c>
      <c r="AA83" s="200">
        <v>1.04</v>
      </c>
      <c r="AB83" s="200">
        <v>0</v>
      </c>
      <c r="AC83" s="200">
        <v>0.87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274.62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0.35</v>
      </c>
      <c r="L84" s="200">
        <v>14.46</v>
      </c>
      <c r="M84" s="200">
        <v>1.06</v>
      </c>
      <c r="N84" s="200">
        <v>1.36</v>
      </c>
      <c r="O84" s="200">
        <v>0</v>
      </c>
      <c r="P84" s="200">
        <v>1.44</v>
      </c>
      <c r="Q84" s="200">
        <v>0.23</v>
      </c>
      <c r="R84" s="200">
        <v>0.49</v>
      </c>
      <c r="S84" s="200">
        <v>0.3</v>
      </c>
      <c r="T84" s="200">
        <v>0</v>
      </c>
      <c r="U84" s="200">
        <v>0.97</v>
      </c>
      <c r="V84" s="200">
        <v>0.24</v>
      </c>
      <c r="W84" s="200">
        <v>0.53</v>
      </c>
      <c r="X84" s="200">
        <v>1.1299999999999999</v>
      </c>
      <c r="Y84" s="200">
        <v>0</v>
      </c>
      <c r="Z84" s="200">
        <v>1.55</v>
      </c>
      <c r="AA84" s="200">
        <v>1.04</v>
      </c>
      <c r="AB84" s="200">
        <v>0</v>
      </c>
      <c r="AC84" s="200">
        <v>0.87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274.62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0.35</v>
      </c>
      <c r="L85" s="200">
        <v>14.46</v>
      </c>
      <c r="M85" s="200">
        <v>1.06</v>
      </c>
      <c r="N85" s="200">
        <v>1.36</v>
      </c>
      <c r="O85" s="200">
        <v>0</v>
      </c>
      <c r="P85" s="200">
        <v>1.44</v>
      </c>
      <c r="Q85" s="200">
        <v>0.23</v>
      </c>
      <c r="R85" s="200">
        <v>0.49</v>
      </c>
      <c r="S85" s="200">
        <v>0.3</v>
      </c>
      <c r="T85" s="200">
        <v>0</v>
      </c>
      <c r="U85" s="200">
        <v>0.97</v>
      </c>
      <c r="V85" s="200">
        <v>0.24</v>
      </c>
      <c r="W85" s="200">
        <v>0.53</v>
      </c>
      <c r="X85" s="200">
        <v>1.1299999999999999</v>
      </c>
      <c r="Y85" s="200">
        <v>0</v>
      </c>
      <c r="Z85" s="200">
        <v>1.55</v>
      </c>
      <c r="AA85" s="200">
        <v>1.04</v>
      </c>
      <c r="AB85" s="200">
        <v>0</v>
      </c>
      <c r="AC85" s="200">
        <v>0.87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274.62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0.35</v>
      </c>
      <c r="L86" s="200">
        <v>14.46</v>
      </c>
      <c r="M86" s="200">
        <v>1.06</v>
      </c>
      <c r="N86" s="200">
        <v>1.36</v>
      </c>
      <c r="O86" s="200">
        <v>0</v>
      </c>
      <c r="P86" s="200">
        <v>1.44</v>
      </c>
      <c r="Q86" s="200">
        <v>0.23</v>
      </c>
      <c r="R86" s="200">
        <v>0.49</v>
      </c>
      <c r="S86" s="200">
        <v>0.3</v>
      </c>
      <c r="T86" s="200">
        <v>0</v>
      </c>
      <c r="U86" s="200">
        <v>0.97</v>
      </c>
      <c r="V86" s="200">
        <v>0.24</v>
      </c>
      <c r="W86" s="200">
        <v>0.53</v>
      </c>
      <c r="X86" s="200">
        <v>1.1299999999999999</v>
      </c>
      <c r="Y86" s="200">
        <v>0</v>
      </c>
      <c r="Z86" s="200">
        <v>1.55</v>
      </c>
      <c r="AA86" s="200">
        <v>1.04</v>
      </c>
      <c r="AB86" s="200">
        <v>0</v>
      </c>
      <c r="AC86" s="200">
        <v>0.87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274.62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0.35</v>
      </c>
      <c r="L87" s="200">
        <v>14.46</v>
      </c>
      <c r="M87" s="200">
        <v>1.06</v>
      </c>
      <c r="N87" s="200">
        <v>1.36</v>
      </c>
      <c r="O87" s="200">
        <v>0</v>
      </c>
      <c r="P87" s="200">
        <v>1.44</v>
      </c>
      <c r="Q87" s="200">
        <v>0.23</v>
      </c>
      <c r="R87" s="200">
        <v>0.49</v>
      </c>
      <c r="S87" s="200">
        <v>0.28999999999999998</v>
      </c>
      <c r="T87" s="200">
        <v>0</v>
      </c>
      <c r="U87" s="200">
        <v>0.97</v>
      </c>
      <c r="V87" s="200">
        <v>0.24</v>
      </c>
      <c r="W87" s="200">
        <v>0.53</v>
      </c>
      <c r="X87" s="200">
        <v>1.1299999999999999</v>
      </c>
      <c r="Y87" s="200">
        <v>0</v>
      </c>
      <c r="Z87" s="200">
        <v>1.46</v>
      </c>
      <c r="AA87" s="200">
        <v>1.04</v>
      </c>
      <c r="AB87" s="200">
        <v>0</v>
      </c>
      <c r="AC87" s="200">
        <v>0.87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15.15</v>
      </c>
      <c r="AL87" s="200">
        <v>0</v>
      </c>
      <c r="AM87" s="200">
        <v>0</v>
      </c>
      <c r="AN87" s="200">
        <v>0</v>
      </c>
      <c r="AO87" s="200">
        <v>274.62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0.35</v>
      </c>
      <c r="L88" s="200">
        <v>29.54</v>
      </c>
      <c r="M88" s="200">
        <v>1.06</v>
      </c>
      <c r="N88" s="200">
        <v>1.36</v>
      </c>
      <c r="O88" s="200">
        <v>0</v>
      </c>
      <c r="P88" s="200">
        <v>1.44</v>
      </c>
      <c r="Q88" s="200">
        <v>0.23</v>
      </c>
      <c r="R88" s="200">
        <v>0.49</v>
      </c>
      <c r="S88" s="200">
        <v>0.3</v>
      </c>
      <c r="T88" s="200">
        <v>0</v>
      </c>
      <c r="U88" s="200">
        <v>0.97</v>
      </c>
      <c r="V88" s="200">
        <v>0.24</v>
      </c>
      <c r="W88" s="200">
        <v>0.53</v>
      </c>
      <c r="X88" s="200">
        <v>1.1299999999999999</v>
      </c>
      <c r="Y88" s="200">
        <v>0</v>
      </c>
      <c r="Z88" s="200">
        <v>1.46</v>
      </c>
      <c r="AA88" s="200">
        <v>1.04</v>
      </c>
      <c r="AB88" s="200">
        <v>0</v>
      </c>
      <c r="AC88" s="200">
        <v>0.87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15.15</v>
      </c>
      <c r="AL88" s="200">
        <v>0</v>
      </c>
      <c r="AM88" s="200">
        <v>0</v>
      </c>
      <c r="AN88" s="200">
        <v>0</v>
      </c>
      <c r="AO88" s="200">
        <v>274.62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0.35</v>
      </c>
      <c r="L89" s="200">
        <v>48.79</v>
      </c>
      <c r="M89" s="200">
        <v>1.06</v>
      </c>
      <c r="N89" s="200">
        <v>1.36</v>
      </c>
      <c r="O89" s="200">
        <v>0</v>
      </c>
      <c r="P89" s="200">
        <v>1.44</v>
      </c>
      <c r="Q89" s="200">
        <v>0.46</v>
      </c>
      <c r="R89" s="200">
        <v>0.49</v>
      </c>
      <c r="S89" s="200">
        <v>0.3</v>
      </c>
      <c r="T89" s="200">
        <v>0</v>
      </c>
      <c r="U89" s="200">
        <v>0.97</v>
      </c>
      <c r="V89" s="200">
        <v>0.24</v>
      </c>
      <c r="W89" s="200">
        <v>0.53</v>
      </c>
      <c r="X89" s="200">
        <v>1.1299999999999999</v>
      </c>
      <c r="Y89" s="200">
        <v>0</v>
      </c>
      <c r="Z89" s="200">
        <v>1.46</v>
      </c>
      <c r="AA89" s="200">
        <v>19.97</v>
      </c>
      <c r="AB89" s="200">
        <v>0</v>
      </c>
      <c r="AC89" s="200">
        <v>0.87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15.15</v>
      </c>
      <c r="AL89" s="200">
        <v>0</v>
      </c>
      <c r="AM89" s="200">
        <v>0</v>
      </c>
      <c r="AN89" s="200">
        <v>0</v>
      </c>
      <c r="AO89" s="200">
        <v>274.62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0.35</v>
      </c>
      <c r="L90" s="200">
        <v>14.46</v>
      </c>
      <c r="M90" s="200">
        <v>1.06</v>
      </c>
      <c r="N90" s="200">
        <v>1.36</v>
      </c>
      <c r="O90" s="200">
        <v>0</v>
      </c>
      <c r="P90" s="200">
        <v>1.44</v>
      </c>
      <c r="Q90" s="200">
        <v>0.23</v>
      </c>
      <c r="R90" s="200">
        <v>0.49</v>
      </c>
      <c r="S90" s="200">
        <v>0.3</v>
      </c>
      <c r="T90" s="200">
        <v>0</v>
      </c>
      <c r="U90" s="200">
        <v>0.97</v>
      </c>
      <c r="V90" s="200">
        <v>0.24</v>
      </c>
      <c r="W90" s="200">
        <v>0.53</v>
      </c>
      <c r="X90" s="200">
        <v>1.1299999999999999</v>
      </c>
      <c r="Y90" s="200">
        <v>0</v>
      </c>
      <c r="Z90" s="200">
        <v>1.46</v>
      </c>
      <c r="AA90" s="200">
        <v>1.04</v>
      </c>
      <c r="AB90" s="200">
        <v>0</v>
      </c>
      <c r="AC90" s="200">
        <v>0.87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274.62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0.35</v>
      </c>
      <c r="L91" s="200">
        <v>55.67</v>
      </c>
      <c r="M91" s="200">
        <v>1.06</v>
      </c>
      <c r="N91" s="200">
        <v>1.36</v>
      </c>
      <c r="O91" s="200">
        <v>0</v>
      </c>
      <c r="P91" s="200">
        <v>1.44</v>
      </c>
      <c r="Q91" s="200">
        <v>0.23</v>
      </c>
      <c r="R91" s="200">
        <v>0.49</v>
      </c>
      <c r="S91" s="200">
        <v>0.3</v>
      </c>
      <c r="T91" s="200">
        <v>0</v>
      </c>
      <c r="U91" s="200">
        <v>0.97</v>
      </c>
      <c r="V91" s="200">
        <v>0.24</v>
      </c>
      <c r="W91" s="200">
        <v>0.53</v>
      </c>
      <c r="X91" s="200">
        <v>1.1299999999999999</v>
      </c>
      <c r="Y91" s="200">
        <v>0</v>
      </c>
      <c r="Z91" s="200">
        <v>1.46</v>
      </c>
      <c r="AA91" s="200">
        <v>19.97</v>
      </c>
      <c r="AB91" s="200">
        <v>0</v>
      </c>
      <c r="AC91" s="200">
        <v>0.87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15.15</v>
      </c>
      <c r="AL91" s="200">
        <v>0</v>
      </c>
      <c r="AM91" s="200">
        <v>0</v>
      </c>
      <c r="AN91" s="200">
        <v>0</v>
      </c>
      <c r="AO91" s="200">
        <v>274.62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0.35</v>
      </c>
      <c r="L92" s="200">
        <v>116.87</v>
      </c>
      <c r="M92" s="200">
        <v>1.06</v>
      </c>
      <c r="N92" s="200">
        <v>1.36</v>
      </c>
      <c r="O92" s="200">
        <v>0</v>
      </c>
      <c r="P92" s="200">
        <v>1.44</v>
      </c>
      <c r="Q92" s="200">
        <v>0.23</v>
      </c>
      <c r="R92" s="200">
        <v>0.49</v>
      </c>
      <c r="S92" s="200">
        <v>0.3</v>
      </c>
      <c r="T92" s="200">
        <v>0</v>
      </c>
      <c r="U92" s="200">
        <v>0.97</v>
      </c>
      <c r="V92" s="200">
        <v>0.24</v>
      </c>
      <c r="W92" s="200">
        <v>0.53</v>
      </c>
      <c r="X92" s="200">
        <v>1.1299999999999999</v>
      </c>
      <c r="Y92" s="200">
        <v>0</v>
      </c>
      <c r="Z92" s="200">
        <v>1.46</v>
      </c>
      <c r="AA92" s="200">
        <v>19.97</v>
      </c>
      <c r="AB92" s="200">
        <v>0</v>
      </c>
      <c r="AC92" s="200">
        <v>0.87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15.15</v>
      </c>
      <c r="AL92" s="200">
        <v>0</v>
      </c>
      <c r="AM92" s="200">
        <v>0</v>
      </c>
      <c r="AN92" s="200">
        <v>0</v>
      </c>
      <c r="AO92" s="200">
        <v>274.62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0.35</v>
      </c>
      <c r="L93" s="200">
        <v>180.66</v>
      </c>
      <c r="M93" s="200">
        <v>1.06</v>
      </c>
      <c r="N93" s="200">
        <v>1.36</v>
      </c>
      <c r="O93" s="200">
        <v>0</v>
      </c>
      <c r="P93" s="200">
        <v>1.44</v>
      </c>
      <c r="Q93" s="200">
        <v>0.23</v>
      </c>
      <c r="R93" s="200">
        <v>0.49</v>
      </c>
      <c r="S93" s="200">
        <v>0.3</v>
      </c>
      <c r="T93" s="200">
        <v>0</v>
      </c>
      <c r="U93" s="200">
        <v>0.97</v>
      </c>
      <c r="V93" s="200">
        <v>0.24</v>
      </c>
      <c r="W93" s="200">
        <v>0.53</v>
      </c>
      <c r="X93" s="200">
        <v>1.1299999999999999</v>
      </c>
      <c r="Y93" s="200">
        <v>0</v>
      </c>
      <c r="Z93" s="200">
        <v>1.46</v>
      </c>
      <c r="AA93" s="200">
        <v>1.04</v>
      </c>
      <c r="AB93" s="200">
        <v>0</v>
      </c>
      <c r="AC93" s="200">
        <v>0.87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15.15</v>
      </c>
      <c r="AL93" s="200">
        <v>0</v>
      </c>
      <c r="AM93" s="200">
        <v>0</v>
      </c>
      <c r="AN93" s="200">
        <v>0</v>
      </c>
      <c r="AO93" s="200">
        <v>274.62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0.35</v>
      </c>
      <c r="L94" s="200">
        <v>180.66</v>
      </c>
      <c r="M94" s="200">
        <v>1.06</v>
      </c>
      <c r="N94" s="200">
        <v>1.36</v>
      </c>
      <c r="O94" s="200">
        <v>0</v>
      </c>
      <c r="P94" s="200">
        <v>1.44</v>
      </c>
      <c r="Q94" s="200">
        <v>0.23</v>
      </c>
      <c r="R94" s="200">
        <v>0.49</v>
      </c>
      <c r="S94" s="200">
        <v>0.3</v>
      </c>
      <c r="T94" s="200">
        <v>0</v>
      </c>
      <c r="U94" s="200">
        <v>0.97</v>
      </c>
      <c r="V94" s="200">
        <v>0.24</v>
      </c>
      <c r="W94" s="200">
        <v>0.53</v>
      </c>
      <c r="X94" s="200">
        <v>1.1299999999999999</v>
      </c>
      <c r="Y94" s="200">
        <v>0</v>
      </c>
      <c r="Z94" s="200">
        <v>1.46</v>
      </c>
      <c r="AA94" s="200">
        <v>19.97</v>
      </c>
      <c r="AB94" s="200">
        <v>0</v>
      </c>
      <c r="AC94" s="200">
        <v>0.87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15.15</v>
      </c>
      <c r="AL94" s="200">
        <v>0</v>
      </c>
      <c r="AM94" s="200">
        <v>0</v>
      </c>
      <c r="AN94" s="200">
        <v>0</v>
      </c>
      <c r="AO94" s="200">
        <v>274.62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0.08</v>
      </c>
      <c r="L95" s="200">
        <v>180.66</v>
      </c>
      <c r="M95" s="200">
        <v>1.06</v>
      </c>
      <c r="N95" s="200">
        <v>1.36</v>
      </c>
      <c r="O95" s="200">
        <v>0</v>
      </c>
      <c r="P95" s="200">
        <v>1.44</v>
      </c>
      <c r="Q95" s="200">
        <v>0.23</v>
      </c>
      <c r="R95" s="200">
        <v>0.49</v>
      </c>
      <c r="S95" s="200">
        <v>0.3</v>
      </c>
      <c r="T95" s="200">
        <v>0</v>
      </c>
      <c r="U95" s="200">
        <v>0</v>
      </c>
      <c r="V95" s="200">
        <v>0.24</v>
      </c>
      <c r="W95" s="200">
        <v>0.52</v>
      </c>
      <c r="X95" s="200">
        <v>1.1299999999999999</v>
      </c>
      <c r="Y95" s="200">
        <v>0</v>
      </c>
      <c r="Z95" s="200">
        <v>1.46</v>
      </c>
      <c r="AA95" s="200">
        <v>19.97</v>
      </c>
      <c r="AB95" s="200">
        <v>0</v>
      </c>
      <c r="AC95" s="200">
        <v>0.87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15.15</v>
      </c>
      <c r="AL95" s="200">
        <v>0</v>
      </c>
      <c r="AM95" s="200">
        <v>0</v>
      </c>
      <c r="AN95" s="200">
        <v>0</v>
      </c>
      <c r="AO95" s="200">
        <v>274.62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0.35</v>
      </c>
      <c r="L96" s="200">
        <v>180.66</v>
      </c>
      <c r="M96" s="200">
        <v>1.06</v>
      </c>
      <c r="N96" s="200">
        <v>1.36</v>
      </c>
      <c r="O96" s="200">
        <v>0</v>
      </c>
      <c r="P96" s="200">
        <v>1.44</v>
      </c>
      <c r="Q96" s="200">
        <v>0.23</v>
      </c>
      <c r="R96" s="200">
        <v>0.49</v>
      </c>
      <c r="S96" s="200">
        <v>0.3</v>
      </c>
      <c r="T96" s="200">
        <v>0</v>
      </c>
      <c r="U96" s="200">
        <v>0</v>
      </c>
      <c r="V96" s="200">
        <v>0.24</v>
      </c>
      <c r="W96" s="200">
        <v>0.53</v>
      </c>
      <c r="X96" s="200">
        <v>1.1299999999999999</v>
      </c>
      <c r="Y96" s="200">
        <v>0</v>
      </c>
      <c r="Z96" s="200">
        <v>1.46</v>
      </c>
      <c r="AA96" s="200">
        <v>1.04</v>
      </c>
      <c r="AB96" s="200">
        <v>0</v>
      </c>
      <c r="AC96" s="200">
        <v>0.87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15.15</v>
      </c>
      <c r="AL96" s="200">
        <v>0</v>
      </c>
      <c r="AM96" s="200">
        <v>0</v>
      </c>
      <c r="AN96" s="200">
        <v>0</v>
      </c>
      <c r="AO96" s="200">
        <v>274.62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0.35</v>
      </c>
      <c r="L97" s="200">
        <v>180.65</v>
      </c>
      <c r="M97" s="200">
        <v>1.06</v>
      </c>
      <c r="N97" s="200">
        <v>1.36</v>
      </c>
      <c r="O97" s="200">
        <v>0</v>
      </c>
      <c r="P97" s="200">
        <v>1.44</v>
      </c>
      <c r="Q97" s="200">
        <v>0.23</v>
      </c>
      <c r="R97" s="200">
        <v>0.49</v>
      </c>
      <c r="S97" s="200">
        <v>0.31</v>
      </c>
      <c r="T97" s="200">
        <v>0</v>
      </c>
      <c r="U97" s="200">
        <v>0</v>
      </c>
      <c r="V97" s="200">
        <v>0.24</v>
      </c>
      <c r="W97" s="200">
        <v>0.53</v>
      </c>
      <c r="X97" s="200">
        <v>1.1299999999999999</v>
      </c>
      <c r="Y97" s="200">
        <v>0</v>
      </c>
      <c r="Z97" s="200">
        <v>1.46</v>
      </c>
      <c r="AA97" s="200">
        <v>1.04</v>
      </c>
      <c r="AB97" s="200">
        <v>0</v>
      </c>
      <c r="AC97" s="200">
        <v>0.87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12.61</v>
      </c>
      <c r="AL97" s="200">
        <v>0</v>
      </c>
      <c r="AM97" s="200">
        <v>0</v>
      </c>
      <c r="AN97" s="200">
        <v>0</v>
      </c>
      <c r="AO97" s="200">
        <v>274.62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0.35</v>
      </c>
      <c r="L98" s="200">
        <v>180.65</v>
      </c>
      <c r="M98" s="200">
        <v>1.06</v>
      </c>
      <c r="N98" s="200">
        <v>1.36</v>
      </c>
      <c r="O98" s="200">
        <v>0</v>
      </c>
      <c r="P98" s="200">
        <v>1.44</v>
      </c>
      <c r="Q98" s="200">
        <v>0.23</v>
      </c>
      <c r="R98" s="200">
        <v>0.49</v>
      </c>
      <c r="S98" s="200">
        <v>0.31</v>
      </c>
      <c r="T98" s="200">
        <v>0</v>
      </c>
      <c r="U98" s="200">
        <v>0</v>
      </c>
      <c r="V98" s="200">
        <v>0.24</v>
      </c>
      <c r="W98" s="200">
        <v>0.53</v>
      </c>
      <c r="X98" s="200">
        <v>1.1299999999999999</v>
      </c>
      <c r="Y98" s="200">
        <v>0</v>
      </c>
      <c r="Z98" s="200">
        <v>1.46</v>
      </c>
      <c r="AA98" s="200">
        <v>1.04</v>
      </c>
      <c r="AB98" s="200">
        <v>0</v>
      </c>
      <c r="AC98" s="200">
        <v>0.87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12.61</v>
      </c>
      <c r="AL98" s="200">
        <v>0</v>
      </c>
      <c r="AM98" s="200">
        <v>0</v>
      </c>
      <c r="AN98" s="200">
        <v>0</v>
      </c>
      <c r="AO98" s="200">
        <v>274.62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6.1029999999999932E-2</v>
      </c>
      <c r="L99">
        <f t="shared" si="0"/>
        <v>2.4222674999999971</v>
      </c>
      <c r="M99">
        <f t="shared" si="0"/>
        <v>2.5462500000000034E-2</v>
      </c>
      <c r="N99">
        <f t="shared" si="0"/>
        <v>3.2639999999999995E-2</v>
      </c>
      <c r="O99">
        <f t="shared" si="0"/>
        <v>0</v>
      </c>
      <c r="P99">
        <f t="shared" si="0"/>
        <v>3.4562499999999961E-2</v>
      </c>
      <c r="Q99">
        <f t="shared" si="0"/>
        <v>5.8900000000000011E-3</v>
      </c>
      <c r="R99">
        <f t="shared" si="0"/>
        <v>5.5707500000000028E-2</v>
      </c>
      <c r="S99">
        <f t="shared" si="0"/>
        <v>3.9305000000000055E-2</v>
      </c>
      <c r="T99">
        <f t="shared" si="0"/>
        <v>0</v>
      </c>
      <c r="U99">
        <f t="shared" si="0"/>
        <v>1.9432499999999978E-2</v>
      </c>
      <c r="V99">
        <f t="shared" si="0"/>
        <v>1.1455000000000019E-2</v>
      </c>
      <c r="W99">
        <f t="shared" si="0"/>
        <v>2.9567500000000021E-2</v>
      </c>
      <c r="X99">
        <f t="shared" si="0"/>
        <v>4.3574999999999919E-2</v>
      </c>
      <c r="Y99">
        <f t="shared" si="0"/>
        <v>0</v>
      </c>
      <c r="Z99">
        <f t="shared" si="0"/>
        <v>0.25610250000000007</v>
      </c>
      <c r="AA99">
        <f t="shared" si="0"/>
        <v>0.19866999999999999</v>
      </c>
      <c r="AB99">
        <f t="shared" si="0"/>
        <v>0</v>
      </c>
      <c r="AC99">
        <f t="shared" si="0"/>
        <v>1.0579999999999996E-2</v>
      </c>
      <c r="AD99">
        <f t="shared" si="0"/>
        <v>0.36553999999999925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0.2233149999999999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6.5582399999999925</v>
      </c>
      <c r="AP99">
        <f t="shared" si="0"/>
        <v>5.8799999999999989E-3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-30.481999999999999</v>
      </c>
      <c r="D29" s="82">
        <v>0</v>
      </c>
      <c r="E29" s="82">
        <v>0</v>
      </c>
      <c r="F29" s="82">
        <v>-41.518000000000001</v>
      </c>
      <c r="G29" s="82">
        <v>-72</v>
      </c>
      <c r="H29" s="76"/>
      <c r="I29" s="31">
        <v>27</v>
      </c>
      <c r="J29" s="82">
        <v>30.481999999999999</v>
      </c>
      <c r="K29" s="82">
        <v>0</v>
      </c>
      <c r="L29" s="82">
        <v>0</v>
      </c>
      <c r="M29" s="82">
        <v>0</v>
      </c>
      <c r="N29" s="82">
        <v>30.481999999999999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41.518000000000001</v>
      </c>
      <c r="AF29" s="82">
        <v>0</v>
      </c>
      <c r="AG29" s="82">
        <v>0</v>
      </c>
      <c r="AH29" s="82">
        <v>0</v>
      </c>
      <c r="AI29" s="82">
        <v>41.518000000000001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30.481999999999999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-30.481999999999999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41.518000000000001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-41.518000000000001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304.82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304.82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415.18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415.18</v>
      </c>
      <c r="DF29" s="81">
        <f t="shared" si="31"/>
        <v>72</v>
      </c>
      <c r="DG29" s="81">
        <f t="shared" si="32"/>
        <v>-30.481999999999999</v>
      </c>
      <c r="DH29" s="81">
        <f t="shared" si="33"/>
        <v>0</v>
      </c>
      <c r="DI29" s="81">
        <f t="shared" si="34"/>
        <v>0</v>
      </c>
      <c r="DJ29" s="81">
        <f t="shared" si="35"/>
        <v>-41.518000000000001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-18.204999999999998</v>
      </c>
      <c r="D30" s="82">
        <v>0</v>
      </c>
      <c r="E30" s="82">
        <v>0</v>
      </c>
      <c r="F30" s="82">
        <v>-24.795000000000002</v>
      </c>
      <c r="G30" s="82">
        <v>-43</v>
      </c>
      <c r="H30" s="76"/>
      <c r="I30" s="31">
        <v>28</v>
      </c>
      <c r="J30" s="82">
        <v>18.204999999999998</v>
      </c>
      <c r="K30" s="82">
        <v>0</v>
      </c>
      <c r="L30" s="82">
        <v>0</v>
      </c>
      <c r="M30" s="82">
        <v>0</v>
      </c>
      <c r="N30" s="82">
        <v>18.204999999999998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24.795000000000002</v>
      </c>
      <c r="AF30" s="82">
        <v>0</v>
      </c>
      <c r="AG30" s="82">
        <v>0</v>
      </c>
      <c r="AH30" s="82">
        <v>0</v>
      </c>
      <c r="AI30" s="82">
        <v>24.795000000000002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18.204999999999998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-18.204999999999998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24.795000000000002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-24.795000000000002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182.04999999999998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182.04999999999998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247.95000000000002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247.95000000000002</v>
      </c>
      <c r="DF30" s="81">
        <f t="shared" si="31"/>
        <v>43</v>
      </c>
      <c r="DG30" s="81">
        <f t="shared" si="32"/>
        <v>-18.204999999999998</v>
      </c>
      <c r="DH30" s="81">
        <f t="shared" si="33"/>
        <v>0</v>
      </c>
      <c r="DI30" s="81">
        <f t="shared" si="34"/>
        <v>0</v>
      </c>
      <c r="DJ30" s="81">
        <f t="shared" si="35"/>
        <v>-24.795000000000002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-119</v>
      </c>
      <c r="G31" s="82">
        <v>-119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119</v>
      </c>
      <c r="AF31" s="82">
        <v>0</v>
      </c>
      <c r="AG31" s="82">
        <v>0</v>
      </c>
      <c r="AH31" s="82">
        <v>0</v>
      </c>
      <c r="AI31" s="82">
        <v>119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119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-119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1190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1190</v>
      </c>
      <c r="DF31" s="81">
        <f t="shared" si="31"/>
        <v>119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-119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-71.227999999999994</v>
      </c>
      <c r="G32" s="82">
        <v>-71.227999999999994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71.227999999999994</v>
      </c>
      <c r="AF32" s="82">
        <v>0</v>
      </c>
      <c r="AG32" s="82">
        <v>0</v>
      </c>
      <c r="AH32" s="82">
        <v>0</v>
      </c>
      <c r="AI32" s="82">
        <v>71.227999999999994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71.227999999999994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-71.227999999999994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712.28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712.28</v>
      </c>
      <c r="DF32" s="81">
        <f t="shared" si="31"/>
        <v>71.227999999999994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-71.227999999999994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-51.445</v>
      </c>
      <c r="G33" s="82">
        <v>-51.445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51.445</v>
      </c>
      <c r="AF33" s="82">
        <v>0</v>
      </c>
      <c r="AG33" s="82">
        <v>0</v>
      </c>
      <c r="AH33" s="82">
        <v>0</v>
      </c>
      <c r="AI33" s="82">
        <v>51.445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51.445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-51.445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514.45000000000005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514.45000000000005</v>
      </c>
      <c r="DF33" s="81">
        <f t="shared" si="31"/>
        <v>51.445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-51.445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-25.449000000000002</v>
      </c>
      <c r="G34" s="82">
        <v>-25.449000000000002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25.449000000000002</v>
      </c>
      <c r="AF34" s="82">
        <v>0</v>
      </c>
      <c r="AG34" s="82">
        <v>0</v>
      </c>
      <c r="AH34" s="82">
        <v>0</v>
      </c>
      <c r="AI34" s="82">
        <v>25.449000000000002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25.449000000000002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-25.449000000000002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254.49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254.49</v>
      </c>
      <c r="DF34" s="81">
        <f t="shared" si="31"/>
        <v>25.449000000000002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-25.449000000000002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-28</v>
      </c>
      <c r="G74" s="82">
        <v>-28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28</v>
      </c>
      <c r="AF74" s="82">
        <v>0</v>
      </c>
      <c r="AG74" s="82">
        <v>0</v>
      </c>
      <c r="AH74" s="82">
        <v>0</v>
      </c>
      <c r="AI74" s="82">
        <v>28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280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280</v>
      </c>
      <c r="DF74" s="81">
        <f t="shared" si="59"/>
        <v>28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-28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-128</v>
      </c>
      <c r="G75" s="82">
        <v>-128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128</v>
      </c>
      <c r="AF75" s="82">
        <v>0</v>
      </c>
      <c r="AG75" s="82">
        <v>0</v>
      </c>
      <c r="AH75" s="82">
        <v>0</v>
      </c>
      <c r="AI75" s="82">
        <v>128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128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-128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1280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1280</v>
      </c>
      <c r="DF75" s="81">
        <f t="shared" si="59"/>
        <v>128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-128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-149.61199999999999</v>
      </c>
      <c r="G76" s="82">
        <v>-149.61199999999999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-25</v>
      </c>
      <c r="N76" s="82">
        <v>-25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149.61199999999999</v>
      </c>
      <c r="AF76" s="82">
        <v>25</v>
      </c>
      <c r="AG76" s="82">
        <v>0</v>
      </c>
      <c r="AH76" s="82">
        <v>0</v>
      </c>
      <c r="AI76" s="82">
        <v>174.61199999999999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149.61199999999999</v>
      </c>
      <c r="BQ76" s="83">
        <f t="shared" si="47"/>
        <v>25</v>
      </c>
      <c r="BR76" s="83">
        <f t="shared" si="47"/>
        <v>0</v>
      </c>
      <c r="BS76" s="83">
        <f t="shared" si="47"/>
        <v>0</v>
      </c>
      <c r="BT76" s="83">
        <f t="shared" si="48"/>
        <v>-174.61199999999999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1496.12</v>
      </c>
      <c r="DA76" s="80">
        <f t="shared" si="57"/>
        <v>250</v>
      </c>
      <c r="DB76" s="80">
        <f t="shared" si="57"/>
        <v>0</v>
      </c>
      <c r="DC76" s="80">
        <f t="shared" si="57"/>
        <v>0</v>
      </c>
      <c r="DD76" s="80">
        <f t="shared" si="58"/>
        <v>1746.12</v>
      </c>
      <c r="DF76" s="81">
        <f t="shared" si="59"/>
        <v>149.61199999999999</v>
      </c>
      <c r="DG76" s="81">
        <f t="shared" si="60"/>
        <v>25</v>
      </c>
      <c r="DH76" s="81">
        <f t="shared" si="61"/>
        <v>0</v>
      </c>
      <c r="DI76" s="81">
        <f t="shared" si="62"/>
        <v>0</v>
      </c>
      <c r="DJ76" s="81">
        <f t="shared" si="63"/>
        <v>-174.61199999999999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-154.13999999999999</v>
      </c>
      <c r="G77" s="82">
        <v>-154.13999999999999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-20</v>
      </c>
      <c r="N77" s="82">
        <v>-20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154.13999999999999</v>
      </c>
      <c r="AF77" s="82">
        <v>20</v>
      </c>
      <c r="AG77" s="82">
        <v>0</v>
      </c>
      <c r="AH77" s="82">
        <v>0</v>
      </c>
      <c r="AI77" s="82">
        <v>174.14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154.13999999999999</v>
      </c>
      <c r="BQ77" s="83">
        <f t="shared" si="47"/>
        <v>20</v>
      </c>
      <c r="BR77" s="83">
        <f t="shared" si="47"/>
        <v>0</v>
      </c>
      <c r="BS77" s="83">
        <f t="shared" si="47"/>
        <v>0</v>
      </c>
      <c r="BT77" s="83">
        <f t="shared" si="48"/>
        <v>-174.14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1541.3999999999999</v>
      </c>
      <c r="DA77" s="80">
        <f t="shared" si="57"/>
        <v>200</v>
      </c>
      <c r="DB77" s="80">
        <f t="shared" si="57"/>
        <v>0</v>
      </c>
      <c r="DC77" s="80">
        <f t="shared" si="57"/>
        <v>0</v>
      </c>
      <c r="DD77" s="80">
        <f t="shared" si="58"/>
        <v>1741.3999999999999</v>
      </c>
      <c r="DF77" s="81">
        <f t="shared" si="59"/>
        <v>154.13999999999999</v>
      </c>
      <c r="DG77" s="81">
        <f t="shared" si="60"/>
        <v>20</v>
      </c>
      <c r="DH77" s="81">
        <f t="shared" si="61"/>
        <v>0</v>
      </c>
      <c r="DI77" s="81">
        <f t="shared" si="62"/>
        <v>0</v>
      </c>
      <c r="DJ77" s="81">
        <f t="shared" si="63"/>
        <v>-174.14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-149.77199999999999</v>
      </c>
      <c r="G78" s="82">
        <v>-149.77199999999999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-20</v>
      </c>
      <c r="N78" s="82">
        <v>-20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149.77199999999999</v>
      </c>
      <c r="AF78" s="82">
        <v>20</v>
      </c>
      <c r="AG78" s="82">
        <v>0</v>
      </c>
      <c r="AH78" s="82">
        <v>0</v>
      </c>
      <c r="AI78" s="82">
        <v>169.77199999999999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149.77199999999999</v>
      </c>
      <c r="BQ78" s="83">
        <f t="shared" si="47"/>
        <v>20</v>
      </c>
      <c r="BR78" s="83">
        <f t="shared" si="47"/>
        <v>0</v>
      </c>
      <c r="BS78" s="83">
        <f t="shared" si="47"/>
        <v>0</v>
      </c>
      <c r="BT78" s="83">
        <f t="shared" si="48"/>
        <v>-169.77199999999999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1497.7199999999998</v>
      </c>
      <c r="DA78" s="80">
        <f t="shared" si="57"/>
        <v>200</v>
      </c>
      <c r="DB78" s="80">
        <f t="shared" si="57"/>
        <v>0</v>
      </c>
      <c r="DC78" s="80">
        <f t="shared" si="57"/>
        <v>0</v>
      </c>
      <c r="DD78" s="80">
        <f t="shared" si="58"/>
        <v>1697.7199999999998</v>
      </c>
      <c r="DF78" s="81">
        <f t="shared" si="59"/>
        <v>149.77199999999999</v>
      </c>
      <c r="DG78" s="81">
        <f t="shared" si="60"/>
        <v>20</v>
      </c>
      <c r="DH78" s="81">
        <f t="shared" si="61"/>
        <v>0</v>
      </c>
      <c r="DI78" s="81">
        <f t="shared" si="62"/>
        <v>0</v>
      </c>
      <c r="DJ78" s="81">
        <f t="shared" si="63"/>
        <v>-169.77199999999999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-82.231999999999999</v>
      </c>
      <c r="G79" s="82">
        <v>-82.231999999999999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-50.951000000000001</v>
      </c>
      <c r="N79" s="82">
        <v>-50.951000000000001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82.231999999999999</v>
      </c>
      <c r="AF79" s="82">
        <v>50.951000000000001</v>
      </c>
      <c r="AG79" s="82">
        <v>0</v>
      </c>
      <c r="AH79" s="82">
        <v>0</v>
      </c>
      <c r="AI79" s="82">
        <v>133.18299999999999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82.231999999999999</v>
      </c>
      <c r="BQ79" s="83">
        <f t="shared" si="47"/>
        <v>50.951000000000001</v>
      </c>
      <c r="BR79" s="83">
        <f t="shared" si="47"/>
        <v>0</v>
      </c>
      <c r="BS79" s="83">
        <f t="shared" si="47"/>
        <v>0</v>
      </c>
      <c r="BT79" s="83">
        <f t="shared" si="48"/>
        <v>-133.18299999999999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822.31999999999994</v>
      </c>
      <c r="DA79" s="80">
        <f t="shared" si="57"/>
        <v>509.51</v>
      </c>
      <c r="DB79" s="80">
        <f t="shared" si="57"/>
        <v>0</v>
      </c>
      <c r="DC79" s="80">
        <f t="shared" si="57"/>
        <v>0</v>
      </c>
      <c r="DD79" s="80">
        <f t="shared" si="58"/>
        <v>1331.83</v>
      </c>
      <c r="DF79" s="81">
        <f t="shared" si="59"/>
        <v>82.231999999999999</v>
      </c>
      <c r="DG79" s="81">
        <f t="shared" si="60"/>
        <v>50.951000000000001</v>
      </c>
      <c r="DH79" s="81">
        <f t="shared" si="61"/>
        <v>0</v>
      </c>
      <c r="DI79" s="81">
        <f t="shared" si="62"/>
        <v>0</v>
      </c>
      <c r="DJ79" s="81">
        <f t="shared" si="63"/>
        <v>-133.18299999999999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-76.850999999999999</v>
      </c>
      <c r="G80" s="82">
        <v>-76.850999999999999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-47.616999999999997</v>
      </c>
      <c r="N80" s="82">
        <v>-47.616999999999997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76.850999999999999</v>
      </c>
      <c r="AF80" s="82">
        <v>47.616999999999997</v>
      </c>
      <c r="AG80" s="82">
        <v>0</v>
      </c>
      <c r="AH80" s="82">
        <v>0</v>
      </c>
      <c r="AI80" s="82">
        <v>124.468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76.850999999999999</v>
      </c>
      <c r="BQ80" s="83">
        <f t="shared" si="47"/>
        <v>47.616999999999997</v>
      </c>
      <c r="BR80" s="83">
        <f t="shared" si="47"/>
        <v>0</v>
      </c>
      <c r="BS80" s="83">
        <f t="shared" si="47"/>
        <v>0</v>
      </c>
      <c r="BT80" s="83">
        <f t="shared" si="48"/>
        <v>-124.46799999999999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768.51</v>
      </c>
      <c r="DA80" s="80">
        <f t="shared" si="57"/>
        <v>476.16999999999996</v>
      </c>
      <c r="DB80" s="80">
        <f t="shared" si="57"/>
        <v>0</v>
      </c>
      <c r="DC80" s="80">
        <f t="shared" si="57"/>
        <v>0</v>
      </c>
      <c r="DD80" s="80">
        <f t="shared" si="58"/>
        <v>1244.6799999999998</v>
      </c>
      <c r="DF80" s="81">
        <f t="shared" si="59"/>
        <v>76.850999999999999</v>
      </c>
      <c r="DG80" s="81">
        <f t="shared" si="60"/>
        <v>47.616999999999997</v>
      </c>
      <c r="DH80" s="81">
        <f t="shared" si="61"/>
        <v>0</v>
      </c>
      <c r="DI80" s="81">
        <f t="shared" si="62"/>
        <v>0</v>
      </c>
      <c r="DJ80" s="81">
        <f t="shared" si="63"/>
        <v>-124.46799999999999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-82.394999999999996</v>
      </c>
      <c r="G81" s="82">
        <v>-82.394999999999996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-51.052</v>
      </c>
      <c r="N81" s="82">
        <v>-51.052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82.394999999999996</v>
      </c>
      <c r="AF81" s="82">
        <v>51.052</v>
      </c>
      <c r="AG81" s="82">
        <v>0</v>
      </c>
      <c r="AH81" s="82">
        <v>0</v>
      </c>
      <c r="AI81" s="82">
        <v>133.447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82.394999999999996</v>
      </c>
      <c r="BQ81" s="83">
        <f t="shared" si="47"/>
        <v>51.052</v>
      </c>
      <c r="BR81" s="83">
        <f t="shared" si="47"/>
        <v>0</v>
      </c>
      <c r="BS81" s="83">
        <f t="shared" si="47"/>
        <v>0</v>
      </c>
      <c r="BT81" s="83">
        <f t="shared" si="48"/>
        <v>-133.447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823.94999999999993</v>
      </c>
      <c r="DA81" s="80">
        <f t="shared" si="57"/>
        <v>510.52</v>
      </c>
      <c r="DB81" s="80">
        <f t="shared" si="57"/>
        <v>0</v>
      </c>
      <c r="DC81" s="80">
        <f t="shared" si="57"/>
        <v>0</v>
      </c>
      <c r="DD81" s="80">
        <f t="shared" si="58"/>
        <v>1334.4699999999998</v>
      </c>
      <c r="DF81" s="81">
        <f t="shared" si="59"/>
        <v>82.394999999999996</v>
      </c>
      <c r="DG81" s="81">
        <f t="shared" si="60"/>
        <v>51.052</v>
      </c>
      <c r="DH81" s="81">
        <f t="shared" si="61"/>
        <v>0</v>
      </c>
      <c r="DI81" s="81">
        <f t="shared" si="62"/>
        <v>0</v>
      </c>
      <c r="DJ81" s="81">
        <f t="shared" si="63"/>
        <v>-133.447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-93.563999999999993</v>
      </c>
      <c r="G82" s="82">
        <v>-93.563999999999993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-57.970999999999997</v>
      </c>
      <c r="N82" s="82">
        <v>-57.970999999999997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93.563999999999993</v>
      </c>
      <c r="AF82" s="82">
        <v>57.970999999999997</v>
      </c>
      <c r="AG82" s="82">
        <v>0</v>
      </c>
      <c r="AH82" s="82">
        <v>0</v>
      </c>
      <c r="AI82" s="82">
        <v>151.535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93.563999999999993</v>
      </c>
      <c r="BQ82" s="83">
        <f t="shared" si="47"/>
        <v>57.970999999999997</v>
      </c>
      <c r="BR82" s="83">
        <f t="shared" si="47"/>
        <v>0</v>
      </c>
      <c r="BS82" s="83">
        <f t="shared" si="47"/>
        <v>0</v>
      </c>
      <c r="BT82" s="83">
        <f t="shared" si="48"/>
        <v>-151.535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935.63999999999987</v>
      </c>
      <c r="DA82" s="80">
        <f t="shared" si="57"/>
        <v>579.70999999999992</v>
      </c>
      <c r="DB82" s="80">
        <f t="shared" si="57"/>
        <v>0</v>
      </c>
      <c r="DC82" s="80">
        <f t="shared" si="57"/>
        <v>0</v>
      </c>
      <c r="DD82" s="80">
        <f t="shared" si="58"/>
        <v>1515.35</v>
      </c>
      <c r="DF82" s="81">
        <f t="shared" si="59"/>
        <v>93.563999999999993</v>
      </c>
      <c r="DG82" s="81">
        <f t="shared" si="60"/>
        <v>57.970999999999997</v>
      </c>
      <c r="DH82" s="81">
        <f t="shared" si="61"/>
        <v>0</v>
      </c>
      <c r="DI82" s="81">
        <f t="shared" si="62"/>
        <v>0</v>
      </c>
      <c r="DJ82" s="81">
        <f t="shared" si="63"/>
        <v>-151.535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-186.71</v>
      </c>
      <c r="G83" s="82">
        <v>-186.71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186.71</v>
      </c>
      <c r="AF83" s="82">
        <v>0</v>
      </c>
      <c r="AG83" s="82">
        <v>0</v>
      </c>
      <c r="AH83" s="82">
        <v>0</v>
      </c>
      <c r="AI83" s="82">
        <v>186.71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186.71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-186.71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1867.1000000000001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1867.1000000000001</v>
      </c>
      <c r="DF83" s="81">
        <f t="shared" si="59"/>
        <v>186.71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-186.71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-20</v>
      </c>
      <c r="D84" s="82">
        <v>0</v>
      </c>
      <c r="E84" s="82">
        <v>0</v>
      </c>
      <c r="F84" s="82">
        <v>-206.14</v>
      </c>
      <c r="G84" s="82">
        <v>-226.14</v>
      </c>
      <c r="H84" s="76"/>
      <c r="I84" s="31">
        <v>82</v>
      </c>
      <c r="J84" s="82">
        <v>20</v>
      </c>
      <c r="K84" s="82">
        <v>0</v>
      </c>
      <c r="L84" s="82">
        <v>0</v>
      </c>
      <c r="M84" s="82">
        <v>0</v>
      </c>
      <c r="N84" s="82">
        <v>20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206.14</v>
      </c>
      <c r="AF84" s="82">
        <v>0</v>
      </c>
      <c r="AG84" s="82">
        <v>0</v>
      </c>
      <c r="AH84" s="82">
        <v>0</v>
      </c>
      <c r="AI84" s="82">
        <v>206.14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206.14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-206.14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2061.3999999999996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2061.3999999999996</v>
      </c>
      <c r="DF84" s="81">
        <f t="shared" si="59"/>
        <v>226.14</v>
      </c>
      <c r="DG84" s="81">
        <f t="shared" si="60"/>
        <v>-20</v>
      </c>
      <c r="DH84" s="81">
        <f t="shared" si="61"/>
        <v>0</v>
      </c>
      <c r="DI84" s="81">
        <f t="shared" si="62"/>
        <v>0</v>
      </c>
      <c r="DJ84" s="81">
        <f t="shared" si="63"/>
        <v>-206.14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-30</v>
      </c>
      <c r="D85" s="82">
        <v>0</v>
      </c>
      <c r="E85" s="82">
        <v>0</v>
      </c>
      <c r="F85" s="82">
        <v>-235.36</v>
      </c>
      <c r="G85" s="82">
        <v>-265.36</v>
      </c>
      <c r="H85" s="76"/>
      <c r="I85" s="31">
        <v>83</v>
      </c>
      <c r="J85" s="82">
        <v>30</v>
      </c>
      <c r="K85" s="82">
        <v>0</v>
      </c>
      <c r="L85" s="82">
        <v>0</v>
      </c>
      <c r="M85" s="82">
        <v>0</v>
      </c>
      <c r="N85" s="82">
        <v>30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235.36</v>
      </c>
      <c r="AF85" s="82">
        <v>0</v>
      </c>
      <c r="AG85" s="82">
        <v>0</v>
      </c>
      <c r="AH85" s="82">
        <v>0</v>
      </c>
      <c r="AI85" s="82">
        <v>235.36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235.36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-235.36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2353.6000000000004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2353.6000000000004</v>
      </c>
      <c r="DF85" s="81">
        <f t="shared" si="59"/>
        <v>265.36</v>
      </c>
      <c r="DG85" s="81">
        <f t="shared" si="60"/>
        <v>-30</v>
      </c>
      <c r="DH85" s="81">
        <f t="shared" si="61"/>
        <v>0</v>
      </c>
      <c r="DI85" s="81">
        <f t="shared" si="62"/>
        <v>0</v>
      </c>
      <c r="DJ85" s="81">
        <f t="shared" si="63"/>
        <v>-235.36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-45</v>
      </c>
      <c r="D86" s="82">
        <v>0</v>
      </c>
      <c r="E86" s="82">
        <v>0</v>
      </c>
      <c r="F86" s="82">
        <v>-257.62</v>
      </c>
      <c r="G86" s="82">
        <v>-302.62</v>
      </c>
      <c r="H86" s="76"/>
      <c r="I86" s="31">
        <v>84</v>
      </c>
      <c r="J86" s="82">
        <v>45</v>
      </c>
      <c r="K86" s="82">
        <v>0</v>
      </c>
      <c r="L86" s="82">
        <v>0</v>
      </c>
      <c r="M86" s="82">
        <v>0</v>
      </c>
      <c r="N86" s="82">
        <v>45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257.62</v>
      </c>
      <c r="AF86" s="82">
        <v>0</v>
      </c>
      <c r="AG86" s="82">
        <v>0</v>
      </c>
      <c r="AH86" s="82">
        <v>0</v>
      </c>
      <c r="AI86" s="82">
        <v>257.62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257.62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-257.62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2576.1999999999998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2576.1999999999998</v>
      </c>
      <c r="DF86" s="81">
        <f t="shared" si="59"/>
        <v>302.62</v>
      </c>
      <c r="DG86" s="81">
        <f t="shared" si="60"/>
        <v>-45</v>
      </c>
      <c r="DH86" s="81">
        <f t="shared" si="61"/>
        <v>0</v>
      </c>
      <c r="DI86" s="81">
        <f t="shared" si="62"/>
        <v>0</v>
      </c>
      <c r="DJ86" s="81">
        <f t="shared" si="63"/>
        <v>-257.62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-55</v>
      </c>
      <c r="D87" s="82">
        <v>0</v>
      </c>
      <c r="E87" s="82">
        <v>0</v>
      </c>
      <c r="F87" s="82">
        <v>-243</v>
      </c>
      <c r="G87" s="82">
        <v>-298</v>
      </c>
      <c r="H87" s="76"/>
      <c r="I87" s="31">
        <v>85</v>
      </c>
      <c r="J87" s="82">
        <v>55</v>
      </c>
      <c r="K87" s="82">
        <v>0</v>
      </c>
      <c r="L87" s="82">
        <v>0</v>
      </c>
      <c r="M87" s="82">
        <v>0</v>
      </c>
      <c r="N87" s="82">
        <v>55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243</v>
      </c>
      <c r="AF87" s="82">
        <v>0</v>
      </c>
      <c r="AG87" s="82">
        <v>0</v>
      </c>
      <c r="AH87" s="82">
        <v>0</v>
      </c>
      <c r="AI87" s="82">
        <v>243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243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-243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2430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2430</v>
      </c>
      <c r="DF87" s="81">
        <f t="shared" si="59"/>
        <v>298</v>
      </c>
      <c r="DG87" s="81">
        <f t="shared" si="60"/>
        <v>-55</v>
      </c>
      <c r="DH87" s="81">
        <f t="shared" si="61"/>
        <v>0</v>
      </c>
      <c r="DI87" s="81">
        <f t="shared" si="62"/>
        <v>0</v>
      </c>
      <c r="DJ87" s="81">
        <f t="shared" si="63"/>
        <v>-243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-75</v>
      </c>
      <c r="D88" s="82">
        <v>0</v>
      </c>
      <c r="E88" s="82">
        <v>0</v>
      </c>
      <c r="F88" s="82">
        <v>-208</v>
      </c>
      <c r="G88" s="82">
        <v>-283</v>
      </c>
      <c r="H88" s="76"/>
      <c r="I88" s="31">
        <v>86</v>
      </c>
      <c r="J88" s="82">
        <v>75</v>
      </c>
      <c r="K88" s="82">
        <v>0</v>
      </c>
      <c r="L88" s="82">
        <v>0</v>
      </c>
      <c r="M88" s="82">
        <v>0</v>
      </c>
      <c r="N88" s="82">
        <v>75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208</v>
      </c>
      <c r="AF88" s="82">
        <v>0</v>
      </c>
      <c r="AG88" s="82">
        <v>0</v>
      </c>
      <c r="AH88" s="82">
        <v>0</v>
      </c>
      <c r="AI88" s="82">
        <v>208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208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-208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2080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2080</v>
      </c>
      <c r="DF88" s="81">
        <f t="shared" si="59"/>
        <v>283</v>
      </c>
      <c r="DG88" s="81">
        <f t="shared" si="60"/>
        <v>-75</v>
      </c>
      <c r="DH88" s="81">
        <f t="shared" si="61"/>
        <v>0</v>
      </c>
      <c r="DI88" s="81">
        <f t="shared" si="62"/>
        <v>0</v>
      </c>
      <c r="DJ88" s="81">
        <f t="shared" si="63"/>
        <v>-208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-85</v>
      </c>
      <c r="D89" s="82">
        <v>0</v>
      </c>
      <c r="E89" s="82">
        <v>0</v>
      </c>
      <c r="F89" s="82">
        <v>-148</v>
      </c>
      <c r="G89" s="82">
        <v>-233</v>
      </c>
      <c r="H89" s="76"/>
      <c r="I89" s="31">
        <v>87</v>
      </c>
      <c r="J89" s="82">
        <v>85</v>
      </c>
      <c r="K89" s="82">
        <v>0</v>
      </c>
      <c r="L89" s="82">
        <v>0</v>
      </c>
      <c r="M89" s="82">
        <v>0</v>
      </c>
      <c r="N89" s="82">
        <v>85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148</v>
      </c>
      <c r="AF89" s="82">
        <v>0</v>
      </c>
      <c r="AG89" s="82">
        <v>0</v>
      </c>
      <c r="AH89" s="82">
        <v>0</v>
      </c>
      <c r="AI89" s="82">
        <v>148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1480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1480</v>
      </c>
      <c r="DF89" s="81">
        <f t="shared" si="59"/>
        <v>233</v>
      </c>
      <c r="DG89" s="81">
        <f t="shared" si="60"/>
        <v>-85</v>
      </c>
      <c r="DH89" s="81">
        <f t="shared" si="61"/>
        <v>0</v>
      </c>
      <c r="DI89" s="81">
        <f t="shared" si="62"/>
        <v>0</v>
      </c>
      <c r="DJ89" s="81">
        <f t="shared" si="63"/>
        <v>-148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-86.789000000000001</v>
      </c>
      <c r="D90" s="82">
        <v>0</v>
      </c>
      <c r="E90" s="82">
        <v>0</v>
      </c>
      <c r="F90" s="82">
        <v>-118.211</v>
      </c>
      <c r="G90" s="82">
        <v>-205</v>
      </c>
      <c r="H90" s="76"/>
      <c r="I90" s="31">
        <v>88</v>
      </c>
      <c r="J90" s="82">
        <v>86.789000000000001</v>
      </c>
      <c r="K90" s="82">
        <v>0</v>
      </c>
      <c r="L90" s="82">
        <v>0</v>
      </c>
      <c r="M90" s="82">
        <v>0</v>
      </c>
      <c r="N90" s="82">
        <v>86.789000000000001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118.211</v>
      </c>
      <c r="AF90" s="82">
        <v>0</v>
      </c>
      <c r="AG90" s="82">
        <v>0</v>
      </c>
      <c r="AH90" s="82">
        <v>0</v>
      </c>
      <c r="AI90" s="82">
        <v>118.211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86.789000000000001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-86.789000000000001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118.211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-118.211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867.89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867.89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1182.1099999999999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1182.1099999999999</v>
      </c>
      <c r="DF90" s="81">
        <f t="shared" si="59"/>
        <v>205</v>
      </c>
      <c r="DG90" s="81">
        <f t="shared" si="60"/>
        <v>-86.789000000000001</v>
      </c>
      <c r="DH90" s="81">
        <f t="shared" si="61"/>
        <v>0</v>
      </c>
      <c r="DI90" s="81">
        <f t="shared" si="62"/>
        <v>0</v>
      </c>
      <c r="DJ90" s="81">
        <f t="shared" si="63"/>
        <v>-118.211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-11</v>
      </c>
      <c r="D91" s="82">
        <v>0</v>
      </c>
      <c r="E91" s="82">
        <v>0</v>
      </c>
      <c r="F91" s="82">
        <v>-50.814</v>
      </c>
      <c r="G91" s="82">
        <v>-61.814</v>
      </c>
      <c r="H91" s="76"/>
      <c r="I91" s="31">
        <v>89</v>
      </c>
      <c r="J91" s="82">
        <v>11</v>
      </c>
      <c r="K91" s="82">
        <v>0</v>
      </c>
      <c r="L91" s="82">
        <v>0</v>
      </c>
      <c r="M91" s="82">
        <v>0</v>
      </c>
      <c r="N91" s="82">
        <v>11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50.814</v>
      </c>
      <c r="AF91" s="82">
        <v>0</v>
      </c>
      <c r="AG91" s="82">
        <v>0</v>
      </c>
      <c r="AH91" s="82">
        <v>0</v>
      </c>
      <c r="AI91" s="82">
        <v>50.814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50.814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-50.814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110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110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508.14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508.14</v>
      </c>
      <c r="DF91" s="81">
        <f t="shared" si="59"/>
        <v>61.814</v>
      </c>
      <c r="DG91" s="81">
        <f t="shared" si="60"/>
        <v>-11</v>
      </c>
      <c r="DH91" s="81">
        <f t="shared" si="61"/>
        <v>0</v>
      </c>
      <c r="DI91" s="81">
        <f t="shared" si="62"/>
        <v>0</v>
      </c>
      <c r="DJ91" s="81">
        <f t="shared" si="63"/>
        <v>-50.814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-31</v>
      </c>
      <c r="D92" s="82">
        <v>0</v>
      </c>
      <c r="E92" s="82">
        <v>0</v>
      </c>
      <c r="F92" s="82">
        <v>-70.534000000000006</v>
      </c>
      <c r="G92" s="82">
        <v>-101.53400000000001</v>
      </c>
      <c r="H92" s="76"/>
      <c r="I92" s="31">
        <v>90</v>
      </c>
      <c r="J92" s="82">
        <v>31</v>
      </c>
      <c r="K92" s="82">
        <v>0</v>
      </c>
      <c r="L92" s="82">
        <v>0</v>
      </c>
      <c r="M92" s="82">
        <v>0</v>
      </c>
      <c r="N92" s="82">
        <v>31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70.534000000000006</v>
      </c>
      <c r="AF92" s="82">
        <v>0</v>
      </c>
      <c r="AG92" s="82">
        <v>0</v>
      </c>
      <c r="AH92" s="82">
        <v>0</v>
      </c>
      <c r="AI92" s="82">
        <v>70.534000000000006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70.534000000000006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-70.534000000000006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310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310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705.34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705.34</v>
      </c>
      <c r="DF92" s="81">
        <f t="shared" si="59"/>
        <v>101.53400000000001</v>
      </c>
      <c r="DG92" s="81">
        <f t="shared" si="60"/>
        <v>-31</v>
      </c>
      <c r="DH92" s="81">
        <f t="shared" si="61"/>
        <v>0</v>
      </c>
      <c r="DI92" s="81">
        <f t="shared" si="62"/>
        <v>0</v>
      </c>
      <c r="DJ92" s="81">
        <f t="shared" si="63"/>
        <v>-70.534000000000006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-22.015000000000001</v>
      </c>
      <c r="D93" s="82">
        <v>0</v>
      </c>
      <c r="E93" s="82">
        <v>0</v>
      </c>
      <c r="F93" s="82">
        <v>-29.984999999999999</v>
      </c>
      <c r="G93" s="82">
        <v>-52</v>
      </c>
      <c r="H93" s="76"/>
      <c r="I93" s="31">
        <v>91</v>
      </c>
      <c r="J93" s="82">
        <v>22.015000000000001</v>
      </c>
      <c r="K93" s="82">
        <v>0</v>
      </c>
      <c r="L93" s="82">
        <v>0</v>
      </c>
      <c r="M93" s="82">
        <v>0</v>
      </c>
      <c r="N93" s="82">
        <v>22.015000000000001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29.984999999999999</v>
      </c>
      <c r="AF93" s="82">
        <v>0</v>
      </c>
      <c r="AG93" s="82">
        <v>0</v>
      </c>
      <c r="AH93" s="82">
        <v>0</v>
      </c>
      <c r="AI93" s="82">
        <v>29.984999999999999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22.015000000000001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-22.015000000000001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29.984999999999999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-29.984999999999999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220.15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220.15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299.85000000000002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299.85000000000002</v>
      </c>
      <c r="DF93" s="81">
        <f t="shared" si="59"/>
        <v>52</v>
      </c>
      <c r="DG93" s="81">
        <f t="shared" si="60"/>
        <v>-22.015000000000001</v>
      </c>
      <c r="DH93" s="81">
        <f t="shared" si="61"/>
        <v>0</v>
      </c>
      <c r="DI93" s="81">
        <f t="shared" si="62"/>
        <v>0</v>
      </c>
      <c r="DJ93" s="81">
        <f t="shared" si="63"/>
        <v>-29.984999999999999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0.12737275000000001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-0.12737275000000001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0.75809375000000001</v>
      </c>
      <c r="BQ99" s="87">
        <f t="shared" ref="BQ99:BT99" si="68">SUM(BQ3:BQ98)/4000</f>
        <v>6.8147749999999993E-2</v>
      </c>
      <c r="BR99" s="87">
        <f t="shared" si="68"/>
        <v>0</v>
      </c>
      <c r="BS99" s="87">
        <f t="shared" si="68"/>
        <v>0</v>
      </c>
      <c r="BT99" s="87">
        <f t="shared" si="68"/>
        <v>-0.82624150000000007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0.12737275000000001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0.12737275000000001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0.75809375000000001</v>
      </c>
      <c r="DA99" s="89">
        <f t="shared" ref="DA99:DD99" si="73">SUM(DA3:DA98)/40000</f>
        <v>6.8147749999999993E-2</v>
      </c>
      <c r="DB99" s="89">
        <f t="shared" si="73"/>
        <v>0</v>
      </c>
      <c r="DC99" s="89">
        <f t="shared" si="73"/>
        <v>0</v>
      </c>
      <c r="DD99" s="89">
        <f t="shared" si="73"/>
        <v>0.82624149999999985</v>
      </c>
      <c r="DE99" s="86"/>
      <c r="DF99" s="81">
        <f t="shared" si="59"/>
        <v>0.88546650000000005</v>
      </c>
      <c r="DG99" s="81">
        <f t="shared" si="60"/>
        <v>-5.9225000000000014E-2</v>
      </c>
      <c r="DH99" s="81">
        <f t="shared" si="61"/>
        <v>0</v>
      </c>
      <c r="DI99" s="81">
        <f t="shared" si="62"/>
        <v>0</v>
      </c>
      <c r="DJ99" s="81">
        <f t="shared" si="63"/>
        <v>-0.82624150000000007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374.62</v>
      </c>
      <c r="H3" s="174">
        <f t="shared" ref="H3:H66" ca="1" si="2">INDIRECT("ISGS_Delhi_pp!" &amp; $V$3 &amp; X3)</f>
        <v>360.57175000000001</v>
      </c>
      <c r="I3" s="178">
        <f ca="1">INDIRECT("BRPL_EOD!" &amp; $V$3 &amp; X3)</f>
        <v>269.98</v>
      </c>
      <c r="J3" s="176">
        <f ca="1">INDIRECT("BYPL_EOD!" &amp; $V$3 &amp; X3)</f>
        <v>85.66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360.57</v>
      </c>
      <c r="N3" s="175">
        <f ca="1">INDIRECT("BRPL_ISGS_exbus!" &amp; $V$3 &amp; X3)</f>
        <v>269.98131032809164</v>
      </c>
      <c r="O3" s="176">
        <f ca="1">INDIRECT("BYPL_ISGS_exbus!" &amp; $V$3 &amp; X3)</f>
        <v>85.660415744515632</v>
      </c>
      <c r="P3" s="176">
        <f ca="1">INDIRECT("TPDDL_ISGS_exbus!" &amp; $V$3 &amp; X3)</f>
        <v>4.9300239273927389</v>
      </c>
      <c r="Q3" s="176">
        <f ca="1">INDIRECT("NDMC_ISGS_exbus!" &amp; $V$3 &amp; X3)</f>
        <v>0</v>
      </c>
      <c r="R3" s="177">
        <f ca="1">SUM(N3:Q3)</f>
        <v>360.57175000000007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374.62</v>
      </c>
      <c r="H4" s="182">
        <f t="shared" ca="1" si="2"/>
        <v>360.57175000000001</v>
      </c>
      <c r="I4" s="183">
        <f t="shared" ref="I4:I67" ca="1" si="5">INDIRECT("BRPL_EOD!" &amp; $V$3 &amp; X4)</f>
        <v>269.98</v>
      </c>
      <c r="J4" s="180">
        <f t="shared" ref="J4:J67" ca="1" si="6">INDIRECT("BYPL_EOD!" &amp; $V$3 &amp; X4)</f>
        <v>85.66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360.57</v>
      </c>
      <c r="N4" s="179">
        <f t="shared" ref="N4:N67" ca="1" si="10">INDIRECT("BRPL_ISGS_exbus!" &amp; $V$3 &amp; X4)</f>
        <v>269.98131032809164</v>
      </c>
      <c r="O4" s="180">
        <f t="shared" ref="O4:O67" ca="1" si="11">INDIRECT("BYPL_ISGS_exbus!" &amp; $V$3 &amp; X4)</f>
        <v>85.660415744515632</v>
      </c>
      <c r="P4" s="180">
        <f t="shared" ref="P4:P67" ca="1" si="12">INDIRECT("TPDDL_ISGS_exbus!" &amp; $V$3 &amp; X4)</f>
        <v>4.9300239273927389</v>
      </c>
      <c r="Q4" s="180">
        <f t="shared" ref="Q4:Q67" ca="1" si="13">INDIRECT("NDMC_ISGS_exbus!" &amp; $V$3 &amp; X4)</f>
        <v>0</v>
      </c>
      <c r="R4" s="181">
        <f t="shared" ref="R4:R67" ca="1" si="14">SUM(N4:Q4)</f>
        <v>360.57175000000007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374.62</v>
      </c>
      <c r="H5" s="182">
        <f t="shared" ca="1" si="2"/>
        <v>360.57175000000001</v>
      </c>
      <c r="I5" s="183">
        <f t="shared" ca="1" si="5"/>
        <v>269.98</v>
      </c>
      <c r="J5" s="180">
        <f t="shared" ca="1" si="6"/>
        <v>85.66</v>
      </c>
      <c r="K5" s="180">
        <f t="shared" ca="1" si="7"/>
        <v>4.93</v>
      </c>
      <c r="L5" s="180">
        <f t="shared" ca="1" si="8"/>
        <v>0</v>
      </c>
      <c r="M5" s="181">
        <f t="shared" ca="1" si="9"/>
        <v>360.57</v>
      </c>
      <c r="N5" s="179">
        <f t="shared" ca="1" si="10"/>
        <v>269.98131032809164</v>
      </c>
      <c r="O5" s="180">
        <f t="shared" ca="1" si="11"/>
        <v>85.660415744515632</v>
      </c>
      <c r="P5" s="180">
        <f t="shared" ca="1" si="12"/>
        <v>4.9300239273927389</v>
      </c>
      <c r="Q5" s="180">
        <f t="shared" ca="1" si="13"/>
        <v>0</v>
      </c>
      <c r="R5" s="181">
        <f t="shared" ca="1" si="14"/>
        <v>360.57175000000007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374.62</v>
      </c>
      <c r="H6" s="182">
        <f t="shared" ca="1" si="2"/>
        <v>360.57175000000001</v>
      </c>
      <c r="I6" s="183">
        <f t="shared" ca="1" si="5"/>
        <v>269.98</v>
      </c>
      <c r="J6" s="180">
        <f t="shared" ca="1" si="6"/>
        <v>85.66</v>
      </c>
      <c r="K6" s="180">
        <f t="shared" ca="1" si="7"/>
        <v>4.93</v>
      </c>
      <c r="L6" s="180">
        <f t="shared" ca="1" si="8"/>
        <v>0</v>
      </c>
      <c r="M6" s="181">
        <f t="shared" ca="1" si="9"/>
        <v>360.57</v>
      </c>
      <c r="N6" s="179">
        <f t="shared" ca="1" si="10"/>
        <v>269.98131032809164</v>
      </c>
      <c r="O6" s="180">
        <f t="shared" ca="1" si="11"/>
        <v>85.660415744515632</v>
      </c>
      <c r="P6" s="180">
        <f t="shared" ca="1" si="12"/>
        <v>4.9300239273927389</v>
      </c>
      <c r="Q6" s="180">
        <f t="shared" ca="1" si="13"/>
        <v>0</v>
      </c>
      <c r="R6" s="181">
        <f t="shared" ca="1" si="14"/>
        <v>360.57175000000007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374.62</v>
      </c>
      <c r="H7" s="182">
        <f t="shared" ca="1" si="2"/>
        <v>360.57175000000001</v>
      </c>
      <c r="I7" s="183">
        <f t="shared" ca="1" si="5"/>
        <v>269.98</v>
      </c>
      <c r="J7" s="180">
        <f t="shared" ca="1" si="6"/>
        <v>85.66</v>
      </c>
      <c r="K7" s="180">
        <f t="shared" ca="1" si="7"/>
        <v>4.93</v>
      </c>
      <c r="L7" s="180">
        <f t="shared" ca="1" si="8"/>
        <v>0</v>
      </c>
      <c r="M7" s="181">
        <f t="shared" ca="1" si="9"/>
        <v>360.57</v>
      </c>
      <c r="N7" s="179">
        <f t="shared" ca="1" si="10"/>
        <v>269.98131032809164</v>
      </c>
      <c r="O7" s="180">
        <f t="shared" ca="1" si="11"/>
        <v>85.660415744515632</v>
      </c>
      <c r="P7" s="180">
        <f t="shared" ca="1" si="12"/>
        <v>4.9300239273927389</v>
      </c>
      <c r="Q7" s="180">
        <f t="shared" ca="1" si="13"/>
        <v>0</v>
      </c>
      <c r="R7" s="181">
        <f t="shared" ca="1" si="14"/>
        <v>360.57175000000007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374.62</v>
      </c>
      <c r="H8" s="182">
        <f t="shared" ca="1" si="2"/>
        <v>360.57175000000001</v>
      </c>
      <c r="I8" s="183">
        <f t="shared" ca="1" si="5"/>
        <v>269.98</v>
      </c>
      <c r="J8" s="180">
        <f t="shared" ca="1" si="6"/>
        <v>85.66</v>
      </c>
      <c r="K8" s="180">
        <f t="shared" ca="1" si="7"/>
        <v>4.93</v>
      </c>
      <c r="L8" s="180">
        <f t="shared" ca="1" si="8"/>
        <v>0</v>
      </c>
      <c r="M8" s="181">
        <f t="shared" ca="1" si="9"/>
        <v>360.57</v>
      </c>
      <c r="N8" s="179">
        <f t="shared" ca="1" si="10"/>
        <v>269.98131032809164</v>
      </c>
      <c r="O8" s="180">
        <f t="shared" ca="1" si="11"/>
        <v>85.660415744515632</v>
      </c>
      <c r="P8" s="180">
        <f t="shared" ca="1" si="12"/>
        <v>4.9300239273927389</v>
      </c>
      <c r="Q8" s="180">
        <f t="shared" ca="1" si="13"/>
        <v>0</v>
      </c>
      <c r="R8" s="181">
        <f t="shared" ca="1" si="14"/>
        <v>360.57175000000007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374.62</v>
      </c>
      <c r="H9" s="182">
        <f t="shared" ca="1" si="2"/>
        <v>360.57175000000001</v>
      </c>
      <c r="I9" s="183">
        <f t="shared" ca="1" si="5"/>
        <v>269.98</v>
      </c>
      <c r="J9" s="180">
        <f t="shared" ca="1" si="6"/>
        <v>85.66</v>
      </c>
      <c r="K9" s="180">
        <f t="shared" ca="1" si="7"/>
        <v>4.93</v>
      </c>
      <c r="L9" s="180">
        <f t="shared" ca="1" si="8"/>
        <v>0</v>
      </c>
      <c r="M9" s="181">
        <f t="shared" ca="1" si="9"/>
        <v>360.57</v>
      </c>
      <c r="N9" s="179">
        <f t="shared" ca="1" si="10"/>
        <v>269.98131032809164</v>
      </c>
      <c r="O9" s="180">
        <f t="shared" ca="1" si="11"/>
        <v>85.660415744515632</v>
      </c>
      <c r="P9" s="180">
        <f t="shared" ca="1" si="12"/>
        <v>4.9300239273927389</v>
      </c>
      <c r="Q9" s="180">
        <f t="shared" ca="1" si="13"/>
        <v>0</v>
      </c>
      <c r="R9" s="181">
        <f t="shared" ca="1" si="14"/>
        <v>360.57175000000007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374.62</v>
      </c>
      <c r="H10" s="182">
        <f t="shared" ca="1" si="2"/>
        <v>360.57175000000001</v>
      </c>
      <c r="I10" s="183">
        <f t="shared" ca="1" si="5"/>
        <v>269.98</v>
      </c>
      <c r="J10" s="180">
        <f t="shared" ca="1" si="6"/>
        <v>85.66</v>
      </c>
      <c r="K10" s="180">
        <f t="shared" ca="1" si="7"/>
        <v>4.93</v>
      </c>
      <c r="L10" s="180">
        <f t="shared" ca="1" si="8"/>
        <v>0</v>
      </c>
      <c r="M10" s="181">
        <f t="shared" ca="1" si="9"/>
        <v>360.57</v>
      </c>
      <c r="N10" s="179">
        <f t="shared" ca="1" si="10"/>
        <v>269.98131032809164</v>
      </c>
      <c r="O10" s="180">
        <f t="shared" ca="1" si="11"/>
        <v>85.660415744515632</v>
      </c>
      <c r="P10" s="180">
        <f t="shared" ca="1" si="12"/>
        <v>4.9300239273927389</v>
      </c>
      <c r="Q10" s="180">
        <f t="shared" ca="1" si="13"/>
        <v>0</v>
      </c>
      <c r="R10" s="181">
        <f t="shared" ca="1" si="14"/>
        <v>360.57175000000007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374.62</v>
      </c>
      <c r="H11" s="182">
        <f t="shared" ca="1" si="2"/>
        <v>360.57175000000001</v>
      </c>
      <c r="I11" s="183">
        <f t="shared" ca="1" si="5"/>
        <v>269.98</v>
      </c>
      <c r="J11" s="180">
        <f t="shared" ca="1" si="6"/>
        <v>85.66</v>
      </c>
      <c r="K11" s="180">
        <f t="shared" ca="1" si="7"/>
        <v>4.93</v>
      </c>
      <c r="L11" s="180">
        <f t="shared" ca="1" si="8"/>
        <v>0</v>
      </c>
      <c r="M11" s="181">
        <f t="shared" ca="1" si="9"/>
        <v>360.57</v>
      </c>
      <c r="N11" s="179">
        <f t="shared" ca="1" si="10"/>
        <v>269.98131032809164</v>
      </c>
      <c r="O11" s="180">
        <f t="shared" ca="1" si="11"/>
        <v>85.660415744515632</v>
      </c>
      <c r="P11" s="180">
        <f t="shared" ca="1" si="12"/>
        <v>4.9300239273927389</v>
      </c>
      <c r="Q11" s="180">
        <f t="shared" ca="1" si="13"/>
        <v>0</v>
      </c>
      <c r="R11" s="181">
        <f t="shared" ca="1" si="14"/>
        <v>360.57175000000007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374.62</v>
      </c>
      <c r="H12" s="182">
        <f t="shared" ca="1" si="2"/>
        <v>360.57175000000001</v>
      </c>
      <c r="I12" s="183">
        <f t="shared" ca="1" si="5"/>
        <v>269.98</v>
      </c>
      <c r="J12" s="180">
        <f t="shared" ca="1" si="6"/>
        <v>85.66</v>
      </c>
      <c r="K12" s="180">
        <f t="shared" ca="1" si="7"/>
        <v>4.93</v>
      </c>
      <c r="L12" s="180">
        <f t="shared" ca="1" si="8"/>
        <v>0</v>
      </c>
      <c r="M12" s="181">
        <f t="shared" ca="1" si="9"/>
        <v>360.57</v>
      </c>
      <c r="N12" s="179">
        <f t="shared" ca="1" si="10"/>
        <v>269.98131032809164</v>
      </c>
      <c r="O12" s="180">
        <f t="shared" ca="1" si="11"/>
        <v>85.660415744515632</v>
      </c>
      <c r="P12" s="180">
        <f t="shared" ca="1" si="12"/>
        <v>4.9300239273927389</v>
      </c>
      <c r="Q12" s="180">
        <f t="shared" ca="1" si="13"/>
        <v>0</v>
      </c>
      <c r="R12" s="181">
        <f t="shared" ca="1" si="14"/>
        <v>360.57175000000007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374.62</v>
      </c>
      <c r="H13" s="182">
        <f t="shared" ca="1" si="2"/>
        <v>360.57175000000001</v>
      </c>
      <c r="I13" s="183">
        <f t="shared" ca="1" si="5"/>
        <v>269.98</v>
      </c>
      <c r="J13" s="180">
        <f t="shared" ca="1" si="6"/>
        <v>85.66</v>
      </c>
      <c r="K13" s="180">
        <f t="shared" ca="1" si="7"/>
        <v>4.93</v>
      </c>
      <c r="L13" s="180">
        <f t="shared" ca="1" si="8"/>
        <v>0</v>
      </c>
      <c r="M13" s="181">
        <f t="shared" ca="1" si="9"/>
        <v>360.57</v>
      </c>
      <c r="N13" s="179">
        <f t="shared" ca="1" si="10"/>
        <v>269.98131032809164</v>
      </c>
      <c r="O13" s="180">
        <f t="shared" ca="1" si="11"/>
        <v>85.660415744515632</v>
      </c>
      <c r="P13" s="180">
        <f t="shared" ca="1" si="12"/>
        <v>4.9300239273927389</v>
      </c>
      <c r="Q13" s="180">
        <f t="shared" ca="1" si="13"/>
        <v>0</v>
      </c>
      <c r="R13" s="181">
        <f t="shared" ca="1" si="14"/>
        <v>360.57175000000007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374.62</v>
      </c>
      <c r="H14" s="182">
        <f t="shared" ca="1" si="2"/>
        <v>360.57175000000001</v>
      </c>
      <c r="I14" s="183">
        <f t="shared" ca="1" si="5"/>
        <v>269.98</v>
      </c>
      <c r="J14" s="180">
        <f t="shared" ca="1" si="6"/>
        <v>85.66</v>
      </c>
      <c r="K14" s="180">
        <f t="shared" ca="1" si="7"/>
        <v>4.93</v>
      </c>
      <c r="L14" s="180">
        <f t="shared" ca="1" si="8"/>
        <v>0</v>
      </c>
      <c r="M14" s="181">
        <f t="shared" ca="1" si="9"/>
        <v>360.57</v>
      </c>
      <c r="N14" s="179">
        <f t="shared" ca="1" si="10"/>
        <v>269.98131032809164</v>
      </c>
      <c r="O14" s="180">
        <f t="shared" ca="1" si="11"/>
        <v>85.660415744515632</v>
      </c>
      <c r="P14" s="180">
        <f t="shared" ca="1" si="12"/>
        <v>4.9300239273927389</v>
      </c>
      <c r="Q14" s="180">
        <f t="shared" ca="1" si="13"/>
        <v>0</v>
      </c>
      <c r="R14" s="181">
        <f t="shared" ca="1" si="14"/>
        <v>360.57175000000007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374.62</v>
      </c>
      <c r="H15" s="182">
        <f t="shared" ca="1" si="2"/>
        <v>360.57175000000001</v>
      </c>
      <c r="I15" s="183">
        <f t="shared" ca="1" si="5"/>
        <v>269.98</v>
      </c>
      <c r="J15" s="180">
        <f t="shared" ca="1" si="6"/>
        <v>85.66</v>
      </c>
      <c r="K15" s="180">
        <f t="shared" ca="1" si="7"/>
        <v>4.93</v>
      </c>
      <c r="L15" s="180">
        <f t="shared" ca="1" si="8"/>
        <v>0</v>
      </c>
      <c r="M15" s="181">
        <f t="shared" ca="1" si="9"/>
        <v>360.57</v>
      </c>
      <c r="N15" s="179">
        <f t="shared" ca="1" si="10"/>
        <v>269.98131032809164</v>
      </c>
      <c r="O15" s="180">
        <f t="shared" ca="1" si="11"/>
        <v>85.660415744515632</v>
      </c>
      <c r="P15" s="180">
        <f t="shared" ca="1" si="12"/>
        <v>4.9300239273927389</v>
      </c>
      <c r="Q15" s="180">
        <f t="shared" ca="1" si="13"/>
        <v>0</v>
      </c>
      <c r="R15" s="181">
        <f t="shared" ca="1" si="14"/>
        <v>360.57175000000007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374.62</v>
      </c>
      <c r="H16" s="182">
        <f t="shared" ca="1" si="2"/>
        <v>360.57175000000001</v>
      </c>
      <c r="I16" s="183">
        <f t="shared" ca="1" si="5"/>
        <v>269.98</v>
      </c>
      <c r="J16" s="180">
        <f t="shared" ca="1" si="6"/>
        <v>85.66</v>
      </c>
      <c r="K16" s="180">
        <f t="shared" ca="1" si="7"/>
        <v>4.93</v>
      </c>
      <c r="L16" s="180">
        <f t="shared" ca="1" si="8"/>
        <v>0</v>
      </c>
      <c r="M16" s="181">
        <f t="shared" ca="1" si="9"/>
        <v>360.57</v>
      </c>
      <c r="N16" s="179">
        <f t="shared" ca="1" si="10"/>
        <v>269.98131032809164</v>
      </c>
      <c r="O16" s="180">
        <f t="shared" ca="1" si="11"/>
        <v>85.660415744515632</v>
      </c>
      <c r="P16" s="180">
        <f t="shared" ca="1" si="12"/>
        <v>4.9300239273927389</v>
      </c>
      <c r="Q16" s="180">
        <f t="shared" ca="1" si="13"/>
        <v>0</v>
      </c>
      <c r="R16" s="181">
        <f t="shared" ca="1" si="14"/>
        <v>360.57175000000007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374.62</v>
      </c>
      <c r="H17" s="182">
        <f t="shared" ca="1" si="2"/>
        <v>360.57175000000001</v>
      </c>
      <c r="I17" s="183">
        <f t="shared" ca="1" si="5"/>
        <v>269.86</v>
      </c>
      <c r="J17" s="180">
        <f t="shared" ca="1" si="6"/>
        <v>85.78</v>
      </c>
      <c r="K17" s="180">
        <f t="shared" ca="1" si="7"/>
        <v>4.93</v>
      </c>
      <c r="L17" s="180">
        <f t="shared" ca="1" si="8"/>
        <v>0</v>
      </c>
      <c r="M17" s="181">
        <f t="shared" ca="1" si="9"/>
        <v>360.57</v>
      </c>
      <c r="N17" s="179">
        <f t="shared" ca="1" si="10"/>
        <v>269.8613097456805</v>
      </c>
      <c r="O17" s="180">
        <f t="shared" ca="1" si="11"/>
        <v>85.780416326926812</v>
      </c>
      <c r="P17" s="180">
        <f t="shared" ca="1" si="12"/>
        <v>4.9300239273927389</v>
      </c>
      <c r="Q17" s="180">
        <f t="shared" ca="1" si="13"/>
        <v>0</v>
      </c>
      <c r="R17" s="181">
        <f t="shared" ca="1" si="14"/>
        <v>360.57175000000007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374.62</v>
      </c>
      <c r="H18" s="182">
        <f t="shared" ca="1" si="2"/>
        <v>360.57175000000001</v>
      </c>
      <c r="I18" s="183">
        <f t="shared" ca="1" si="5"/>
        <v>269.86</v>
      </c>
      <c r="J18" s="180">
        <f t="shared" ca="1" si="6"/>
        <v>85.78</v>
      </c>
      <c r="K18" s="180">
        <f t="shared" ca="1" si="7"/>
        <v>4.93</v>
      </c>
      <c r="L18" s="180">
        <f t="shared" ca="1" si="8"/>
        <v>0</v>
      </c>
      <c r="M18" s="181">
        <f t="shared" ca="1" si="9"/>
        <v>360.57</v>
      </c>
      <c r="N18" s="179">
        <f t="shared" ca="1" si="10"/>
        <v>269.8613097456805</v>
      </c>
      <c r="O18" s="180">
        <f t="shared" ca="1" si="11"/>
        <v>85.780416326926812</v>
      </c>
      <c r="P18" s="180">
        <f t="shared" ca="1" si="12"/>
        <v>4.9300239273927389</v>
      </c>
      <c r="Q18" s="180">
        <f t="shared" ca="1" si="13"/>
        <v>0</v>
      </c>
      <c r="R18" s="181">
        <f t="shared" ca="1" si="14"/>
        <v>360.57175000000007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374.62</v>
      </c>
      <c r="H19" s="182">
        <f t="shared" ca="1" si="2"/>
        <v>360.57175000000001</v>
      </c>
      <c r="I19" s="183">
        <f t="shared" ca="1" si="5"/>
        <v>269.86</v>
      </c>
      <c r="J19" s="180">
        <f t="shared" ca="1" si="6"/>
        <v>85.78</v>
      </c>
      <c r="K19" s="180">
        <f t="shared" ca="1" si="7"/>
        <v>4.93</v>
      </c>
      <c r="L19" s="180">
        <f t="shared" ca="1" si="8"/>
        <v>0</v>
      </c>
      <c r="M19" s="181">
        <f t="shared" ca="1" si="9"/>
        <v>360.57</v>
      </c>
      <c r="N19" s="179">
        <f t="shared" ca="1" si="10"/>
        <v>269.8613097456805</v>
      </c>
      <c r="O19" s="180">
        <f t="shared" ca="1" si="11"/>
        <v>85.780416326926812</v>
      </c>
      <c r="P19" s="180">
        <f t="shared" ca="1" si="12"/>
        <v>4.9300239273927389</v>
      </c>
      <c r="Q19" s="180">
        <f t="shared" ca="1" si="13"/>
        <v>0</v>
      </c>
      <c r="R19" s="181">
        <f t="shared" ca="1" si="14"/>
        <v>360.57175000000007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374.62</v>
      </c>
      <c r="H20" s="182">
        <f t="shared" ca="1" si="2"/>
        <v>360.57175000000001</v>
      </c>
      <c r="I20" s="183">
        <f t="shared" ca="1" si="5"/>
        <v>269.86</v>
      </c>
      <c r="J20" s="180">
        <f t="shared" ca="1" si="6"/>
        <v>85.78</v>
      </c>
      <c r="K20" s="180">
        <f t="shared" ca="1" si="7"/>
        <v>4.93</v>
      </c>
      <c r="L20" s="180">
        <f t="shared" ca="1" si="8"/>
        <v>0</v>
      </c>
      <c r="M20" s="181">
        <f t="shared" ca="1" si="9"/>
        <v>360.57</v>
      </c>
      <c r="N20" s="179">
        <f t="shared" ca="1" si="10"/>
        <v>269.8613097456805</v>
      </c>
      <c r="O20" s="180">
        <f t="shared" ca="1" si="11"/>
        <v>85.780416326926812</v>
      </c>
      <c r="P20" s="180">
        <f t="shared" ca="1" si="12"/>
        <v>4.9300239273927389</v>
      </c>
      <c r="Q20" s="180">
        <f t="shared" ca="1" si="13"/>
        <v>0</v>
      </c>
      <c r="R20" s="181">
        <f t="shared" ca="1" si="14"/>
        <v>360.57175000000007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374.62</v>
      </c>
      <c r="H21" s="182">
        <f t="shared" ca="1" si="2"/>
        <v>360.57175000000001</v>
      </c>
      <c r="I21" s="183">
        <f t="shared" ca="1" si="5"/>
        <v>269.86</v>
      </c>
      <c r="J21" s="180">
        <f t="shared" ca="1" si="6"/>
        <v>85.78</v>
      </c>
      <c r="K21" s="180">
        <f t="shared" ca="1" si="7"/>
        <v>4.93</v>
      </c>
      <c r="L21" s="180">
        <f t="shared" ca="1" si="8"/>
        <v>0</v>
      </c>
      <c r="M21" s="181">
        <f t="shared" ca="1" si="9"/>
        <v>360.57</v>
      </c>
      <c r="N21" s="179">
        <f t="shared" ca="1" si="10"/>
        <v>269.8613097456805</v>
      </c>
      <c r="O21" s="180">
        <f t="shared" ca="1" si="11"/>
        <v>85.780416326926812</v>
      </c>
      <c r="P21" s="180">
        <f t="shared" ca="1" si="12"/>
        <v>4.9300239273927389</v>
      </c>
      <c r="Q21" s="180">
        <f t="shared" ca="1" si="13"/>
        <v>0</v>
      </c>
      <c r="R21" s="181">
        <f t="shared" ca="1" si="14"/>
        <v>360.57175000000007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374.62</v>
      </c>
      <c r="H22" s="182">
        <f t="shared" ca="1" si="2"/>
        <v>360.57175000000001</v>
      </c>
      <c r="I22" s="183">
        <f t="shared" ca="1" si="5"/>
        <v>269.86</v>
      </c>
      <c r="J22" s="180">
        <f t="shared" ca="1" si="6"/>
        <v>85.78</v>
      </c>
      <c r="K22" s="180">
        <f t="shared" ca="1" si="7"/>
        <v>4.93</v>
      </c>
      <c r="L22" s="180">
        <f t="shared" ca="1" si="8"/>
        <v>0</v>
      </c>
      <c r="M22" s="181">
        <f t="shared" ca="1" si="9"/>
        <v>360.57</v>
      </c>
      <c r="N22" s="179">
        <f t="shared" ca="1" si="10"/>
        <v>269.8613097456805</v>
      </c>
      <c r="O22" s="180">
        <f t="shared" ca="1" si="11"/>
        <v>85.780416326926812</v>
      </c>
      <c r="P22" s="180">
        <f t="shared" ca="1" si="12"/>
        <v>4.9300239273927389</v>
      </c>
      <c r="Q22" s="180">
        <f t="shared" ca="1" si="13"/>
        <v>0</v>
      </c>
      <c r="R22" s="181">
        <f t="shared" ca="1" si="14"/>
        <v>360.57175000000007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374.62</v>
      </c>
      <c r="H23" s="182">
        <f t="shared" ca="1" si="2"/>
        <v>360.57175000000001</v>
      </c>
      <c r="I23" s="183">
        <f t="shared" ca="1" si="5"/>
        <v>269.86</v>
      </c>
      <c r="J23" s="180">
        <f t="shared" ca="1" si="6"/>
        <v>85.78</v>
      </c>
      <c r="K23" s="180">
        <f t="shared" ca="1" si="7"/>
        <v>4.93</v>
      </c>
      <c r="L23" s="180">
        <f t="shared" ca="1" si="8"/>
        <v>0</v>
      </c>
      <c r="M23" s="181">
        <f t="shared" ca="1" si="9"/>
        <v>360.57</v>
      </c>
      <c r="N23" s="179">
        <f t="shared" ca="1" si="10"/>
        <v>269.8613097456805</v>
      </c>
      <c r="O23" s="180">
        <f t="shared" ca="1" si="11"/>
        <v>85.780416326926812</v>
      </c>
      <c r="P23" s="180">
        <f t="shared" ca="1" si="12"/>
        <v>4.9300239273927389</v>
      </c>
      <c r="Q23" s="180">
        <f t="shared" ca="1" si="13"/>
        <v>0</v>
      </c>
      <c r="R23" s="181">
        <f t="shared" ca="1" si="14"/>
        <v>360.57175000000007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374.62</v>
      </c>
      <c r="H24" s="182">
        <f t="shared" ca="1" si="2"/>
        <v>360.57175000000001</v>
      </c>
      <c r="I24" s="183">
        <f t="shared" ca="1" si="5"/>
        <v>269.86</v>
      </c>
      <c r="J24" s="180">
        <f t="shared" ca="1" si="6"/>
        <v>85.78</v>
      </c>
      <c r="K24" s="180">
        <f t="shared" ca="1" si="7"/>
        <v>4.93</v>
      </c>
      <c r="L24" s="180">
        <f t="shared" ca="1" si="8"/>
        <v>0</v>
      </c>
      <c r="M24" s="181">
        <f t="shared" ca="1" si="9"/>
        <v>360.57</v>
      </c>
      <c r="N24" s="179">
        <f t="shared" ca="1" si="10"/>
        <v>269.8613097456805</v>
      </c>
      <c r="O24" s="180">
        <f t="shared" ca="1" si="11"/>
        <v>85.780416326926812</v>
      </c>
      <c r="P24" s="180">
        <f t="shared" ca="1" si="12"/>
        <v>4.9300239273927389</v>
      </c>
      <c r="Q24" s="180">
        <f t="shared" ca="1" si="13"/>
        <v>0</v>
      </c>
      <c r="R24" s="181">
        <f t="shared" ca="1" si="14"/>
        <v>360.57175000000007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424.12</v>
      </c>
      <c r="H25" s="182">
        <f t="shared" ca="1" si="2"/>
        <v>408.21550000000002</v>
      </c>
      <c r="I25" s="183">
        <f t="shared" ca="1" si="5"/>
        <v>317.63</v>
      </c>
      <c r="J25" s="180">
        <f t="shared" ca="1" si="6"/>
        <v>85.66</v>
      </c>
      <c r="K25" s="180">
        <f t="shared" ca="1" si="7"/>
        <v>4.93</v>
      </c>
      <c r="L25" s="180">
        <f t="shared" ca="1" si="8"/>
        <v>0</v>
      </c>
      <c r="M25" s="181">
        <f t="shared" ca="1" si="9"/>
        <v>408.21999999999997</v>
      </c>
      <c r="N25" s="179">
        <f t="shared" ca="1" si="10"/>
        <v>317.62649861594241</v>
      </c>
      <c r="O25" s="180">
        <f t="shared" ca="1" si="11"/>
        <v>85.659055729753575</v>
      </c>
      <c r="P25" s="180">
        <f t="shared" ca="1" si="12"/>
        <v>4.9299456543040518</v>
      </c>
      <c r="Q25" s="180">
        <f t="shared" ca="1" si="13"/>
        <v>0</v>
      </c>
      <c r="R25" s="181">
        <f t="shared" ca="1" si="14"/>
        <v>408.21550000000002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494.12</v>
      </c>
      <c r="H26" s="182">
        <f t="shared" ca="1" si="2"/>
        <v>475.59050000000002</v>
      </c>
      <c r="I26" s="183">
        <f t="shared" ca="1" si="5"/>
        <v>385</v>
      </c>
      <c r="J26" s="180">
        <f t="shared" ca="1" si="6"/>
        <v>85.66</v>
      </c>
      <c r="K26" s="180">
        <f t="shared" ca="1" si="7"/>
        <v>4.93</v>
      </c>
      <c r="L26" s="180">
        <f t="shared" ca="1" si="8"/>
        <v>0</v>
      </c>
      <c r="M26" s="181">
        <f t="shared" ca="1" si="9"/>
        <v>475.59</v>
      </c>
      <c r="N26" s="179">
        <f t="shared" ca="1" si="10"/>
        <v>385.00040476040289</v>
      </c>
      <c r="O26" s="180">
        <f t="shared" ca="1" si="11"/>
        <v>85.66009005656133</v>
      </c>
      <c r="P26" s="180">
        <f t="shared" ca="1" si="12"/>
        <v>4.9300051830358083</v>
      </c>
      <c r="Q26" s="180">
        <f t="shared" ca="1" si="13"/>
        <v>0</v>
      </c>
      <c r="R26" s="181">
        <f t="shared" ca="1" si="14"/>
        <v>475.59050000000002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584.30899999999997</v>
      </c>
      <c r="H27" s="182">
        <f t="shared" ca="1" si="2"/>
        <v>562.39741200000003</v>
      </c>
      <c r="I27" s="183">
        <f t="shared" ca="1" si="5"/>
        <v>452.38</v>
      </c>
      <c r="J27" s="180">
        <f t="shared" ca="1" si="6"/>
        <v>101.06</v>
      </c>
      <c r="K27" s="180">
        <f t="shared" ca="1" si="7"/>
        <v>8.9600000000000009</v>
      </c>
      <c r="L27" s="180">
        <f t="shared" ca="1" si="8"/>
        <v>0</v>
      </c>
      <c r="M27" s="181">
        <f t="shared" ca="1" si="9"/>
        <v>562.40000000000009</v>
      </c>
      <c r="N27" s="179">
        <f t="shared" ca="1" si="10"/>
        <v>452.37791827980078</v>
      </c>
      <c r="O27" s="180">
        <f t="shared" ca="1" si="11"/>
        <v>101.05953495149359</v>
      </c>
      <c r="P27" s="180">
        <f t="shared" ca="1" si="12"/>
        <v>8.9599587687055475</v>
      </c>
      <c r="Q27" s="180">
        <f t="shared" ca="1" si="13"/>
        <v>0</v>
      </c>
      <c r="R27" s="181">
        <f t="shared" ca="1" si="14"/>
        <v>562.39741199999992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679.19</v>
      </c>
      <c r="H28" s="182">
        <f t="shared" ca="1" si="2"/>
        <v>653.72037499999999</v>
      </c>
      <c r="I28" s="183">
        <f t="shared" ca="1" si="5"/>
        <v>487.68</v>
      </c>
      <c r="J28" s="180">
        <f t="shared" ca="1" si="6"/>
        <v>157.09</v>
      </c>
      <c r="K28" s="180">
        <f t="shared" ca="1" si="7"/>
        <v>8.9499999999999993</v>
      </c>
      <c r="L28" s="180">
        <f t="shared" ca="1" si="8"/>
        <v>0</v>
      </c>
      <c r="M28" s="181">
        <f t="shared" ca="1" si="9"/>
        <v>653.72</v>
      </c>
      <c r="N28" s="179">
        <f t="shared" ca="1" si="10"/>
        <v>487.68027975279932</v>
      </c>
      <c r="O28" s="180">
        <f t="shared" ca="1" si="11"/>
        <v>157.09009011312182</v>
      </c>
      <c r="P28" s="180">
        <f t="shared" ca="1" si="12"/>
        <v>8.9500051340788094</v>
      </c>
      <c r="Q28" s="180">
        <f t="shared" ca="1" si="13"/>
        <v>0</v>
      </c>
      <c r="R28" s="181">
        <f t="shared" ca="1" si="14"/>
        <v>653.72037499999988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653.72037499999999</v>
      </c>
      <c r="I29" s="183">
        <f t="shared" ca="1" si="5"/>
        <v>487.68</v>
      </c>
      <c r="J29" s="180">
        <f t="shared" ca="1" si="6"/>
        <v>157.09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653.72</v>
      </c>
      <c r="N29" s="179">
        <f t="shared" ca="1" si="10"/>
        <v>487.68027975279932</v>
      </c>
      <c r="O29" s="180">
        <f t="shared" ca="1" si="11"/>
        <v>157.09009011312182</v>
      </c>
      <c r="P29" s="180">
        <f t="shared" ca="1" si="12"/>
        <v>8.9500051340788094</v>
      </c>
      <c r="Q29" s="180">
        <f t="shared" ca="1" si="13"/>
        <v>0</v>
      </c>
      <c r="R29" s="181">
        <f t="shared" ca="1" si="14"/>
        <v>653.72037499999988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653.72037499999999</v>
      </c>
      <c r="I30" s="183">
        <f t="shared" ca="1" si="5"/>
        <v>487.68</v>
      </c>
      <c r="J30" s="180">
        <f t="shared" ca="1" si="6"/>
        <v>157.09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653.72</v>
      </c>
      <c r="N30" s="179">
        <f t="shared" ca="1" si="10"/>
        <v>487.68027975279932</v>
      </c>
      <c r="O30" s="180">
        <f t="shared" ca="1" si="11"/>
        <v>157.09009011312182</v>
      </c>
      <c r="P30" s="180">
        <f t="shared" ca="1" si="12"/>
        <v>8.9500051340788094</v>
      </c>
      <c r="Q30" s="180">
        <f t="shared" ca="1" si="13"/>
        <v>0</v>
      </c>
      <c r="R30" s="181">
        <f t="shared" ca="1" si="14"/>
        <v>653.72037499999988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653.72037499999999</v>
      </c>
      <c r="I31" s="183">
        <f t="shared" ca="1" si="5"/>
        <v>487.68</v>
      </c>
      <c r="J31" s="180">
        <f t="shared" ca="1" si="6"/>
        <v>157.09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653.72</v>
      </c>
      <c r="N31" s="179">
        <f t="shared" ca="1" si="10"/>
        <v>487.68027975279932</v>
      </c>
      <c r="O31" s="180">
        <f t="shared" ca="1" si="11"/>
        <v>157.09009011312182</v>
      </c>
      <c r="P31" s="180">
        <f t="shared" ca="1" si="12"/>
        <v>8.9500051340788094</v>
      </c>
      <c r="Q31" s="180">
        <f t="shared" ca="1" si="13"/>
        <v>0</v>
      </c>
      <c r="R31" s="181">
        <f t="shared" ca="1" si="14"/>
        <v>653.72037499999988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653.72037499999999</v>
      </c>
      <c r="I32" s="183">
        <f t="shared" ca="1" si="5"/>
        <v>487.68</v>
      </c>
      <c r="J32" s="180">
        <f t="shared" ca="1" si="6"/>
        <v>157.09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653.72</v>
      </c>
      <c r="N32" s="179">
        <f t="shared" ca="1" si="10"/>
        <v>487.68027975279932</v>
      </c>
      <c r="O32" s="180">
        <f t="shared" ca="1" si="11"/>
        <v>157.09009011312182</v>
      </c>
      <c r="P32" s="180">
        <f t="shared" ca="1" si="12"/>
        <v>8.9500051340788094</v>
      </c>
      <c r="Q32" s="180">
        <f t="shared" ca="1" si="13"/>
        <v>0</v>
      </c>
      <c r="R32" s="181">
        <f t="shared" ca="1" si="14"/>
        <v>653.72037499999988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653.72037499999999</v>
      </c>
      <c r="I33" s="183">
        <f t="shared" ca="1" si="5"/>
        <v>487.68</v>
      </c>
      <c r="J33" s="180">
        <f t="shared" ca="1" si="6"/>
        <v>157.09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653.72</v>
      </c>
      <c r="N33" s="179">
        <f t="shared" ca="1" si="10"/>
        <v>487.68027975279932</v>
      </c>
      <c r="O33" s="180">
        <f t="shared" ca="1" si="11"/>
        <v>157.09009011312182</v>
      </c>
      <c r="P33" s="180">
        <f t="shared" ca="1" si="12"/>
        <v>8.9500051340788094</v>
      </c>
      <c r="Q33" s="180">
        <f t="shared" ca="1" si="13"/>
        <v>0</v>
      </c>
      <c r="R33" s="181">
        <f t="shared" ca="1" si="14"/>
        <v>653.72037499999988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653.72037499999999</v>
      </c>
      <c r="I34" s="183">
        <f t="shared" ca="1" si="5"/>
        <v>487.68</v>
      </c>
      <c r="J34" s="180">
        <f t="shared" ca="1" si="6"/>
        <v>157.09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653.72</v>
      </c>
      <c r="N34" s="179">
        <f t="shared" ca="1" si="10"/>
        <v>487.68027975279932</v>
      </c>
      <c r="O34" s="180">
        <f t="shared" ca="1" si="11"/>
        <v>157.09009011312182</v>
      </c>
      <c r="P34" s="180">
        <f t="shared" ca="1" si="12"/>
        <v>8.9500051340788094</v>
      </c>
      <c r="Q34" s="180">
        <f t="shared" ca="1" si="13"/>
        <v>0</v>
      </c>
      <c r="R34" s="181">
        <f t="shared" ca="1" si="14"/>
        <v>653.72037499999988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653.72037499999999</v>
      </c>
      <c r="I35" s="183">
        <f t="shared" ca="1" si="5"/>
        <v>487.68</v>
      </c>
      <c r="J35" s="180">
        <f t="shared" ca="1" si="6"/>
        <v>157.09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653.72</v>
      </c>
      <c r="N35" s="179">
        <f t="shared" ca="1" si="10"/>
        <v>487.68027975279932</v>
      </c>
      <c r="O35" s="180">
        <f t="shared" ca="1" si="11"/>
        <v>157.09009011312182</v>
      </c>
      <c r="P35" s="180">
        <f t="shared" ca="1" si="12"/>
        <v>8.9500051340788094</v>
      </c>
      <c r="Q35" s="180">
        <f t="shared" ca="1" si="13"/>
        <v>0</v>
      </c>
      <c r="R35" s="181">
        <f t="shared" ca="1" si="14"/>
        <v>653.72037499999988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653.72037499999999</v>
      </c>
      <c r="I36" s="183">
        <f t="shared" ca="1" si="5"/>
        <v>487.68</v>
      </c>
      <c r="J36" s="180">
        <f t="shared" ca="1" si="6"/>
        <v>157.09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653.72</v>
      </c>
      <c r="N36" s="179">
        <f t="shared" ca="1" si="10"/>
        <v>487.68027975279932</v>
      </c>
      <c r="O36" s="180">
        <f t="shared" ca="1" si="11"/>
        <v>157.09009011312182</v>
      </c>
      <c r="P36" s="180">
        <f t="shared" ca="1" si="12"/>
        <v>8.9500051340788094</v>
      </c>
      <c r="Q36" s="180">
        <f t="shared" ca="1" si="13"/>
        <v>0</v>
      </c>
      <c r="R36" s="181">
        <f t="shared" ca="1" si="14"/>
        <v>653.72037499999988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653.72037499999999</v>
      </c>
      <c r="I37" s="183">
        <f t="shared" ca="1" si="5"/>
        <v>487.68</v>
      </c>
      <c r="J37" s="180">
        <f t="shared" ca="1" si="6"/>
        <v>157.09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653.72</v>
      </c>
      <c r="N37" s="179">
        <f t="shared" ca="1" si="10"/>
        <v>487.68027975279932</v>
      </c>
      <c r="O37" s="180">
        <f t="shared" ca="1" si="11"/>
        <v>157.09009011312182</v>
      </c>
      <c r="P37" s="180">
        <f t="shared" ca="1" si="12"/>
        <v>8.9500051340788094</v>
      </c>
      <c r="Q37" s="180">
        <f t="shared" ca="1" si="13"/>
        <v>0</v>
      </c>
      <c r="R37" s="181">
        <f t="shared" ca="1" si="14"/>
        <v>653.72037499999988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653.72037499999999</v>
      </c>
      <c r="I38" s="183">
        <f t="shared" ca="1" si="5"/>
        <v>487.68</v>
      </c>
      <c r="J38" s="180">
        <f t="shared" ca="1" si="6"/>
        <v>157.09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653.72</v>
      </c>
      <c r="N38" s="179">
        <f t="shared" ca="1" si="10"/>
        <v>487.68027975279932</v>
      </c>
      <c r="O38" s="180">
        <f t="shared" ca="1" si="11"/>
        <v>157.09009011312182</v>
      </c>
      <c r="P38" s="180">
        <f t="shared" ca="1" si="12"/>
        <v>8.9500051340788094</v>
      </c>
      <c r="Q38" s="180">
        <f t="shared" ca="1" si="13"/>
        <v>0</v>
      </c>
      <c r="R38" s="181">
        <f t="shared" ca="1" si="14"/>
        <v>653.72037499999988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653.72037499999999</v>
      </c>
      <c r="I39" s="183">
        <f t="shared" ca="1" si="5"/>
        <v>487.68</v>
      </c>
      <c r="J39" s="180">
        <f t="shared" ca="1" si="6"/>
        <v>157.09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653.72</v>
      </c>
      <c r="N39" s="179">
        <f t="shared" ca="1" si="10"/>
        <v>487.68027975279932</v>
      </c>
      <c r="O39" s="180">
        <f t="shared" ca="1" si="11"/>
        <v>157.09009011312182</v>
      </c>
      <c r="P39" s="180">
        <f t="shared" ca="1" si="12"/>
        <v>8.9500051340788094</v>
      </c>
      <c r="Q39" s="180">
        <f t="shared" ca="1" si="13"/>
        <v>0</v>
      </c>
      <c r="R39" s="181">
        <f t="shared" ca="1" si="14"/>
        <v>653.72037499999988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653.72037499999999</v>
      </c>
      <c r="I40" s="183">
        <f t="shared" ca="1" si="5"/>
        <v>487.68</v>
      </c>
      <c r="J40" s="180">
        <f t="shared" ca="1" si="6"/>
        <v>157.09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653.72</v>
      </c>
      <c r="N40" s="179">
        <f t="shared" ca="1" si="10"/>
        <v>487.68027975279932</v>
      </c>
      <c r="O40" s="180">
        <f t="shared" ca="1" si="11"/>
        <v>157.09009011312182</v>
      </c>
      <c r="P40" s="180">
        <f t="shared" ca="1" si="12"/>
        <v>8.9500051340788094</v>
      </c>
      <c r="Q40" s="180">
        <f t="shared" ca="1" si="13"/>
        <v>0</v>
      </c>
      <c r="R40" s="181">
        <f t="shared" ca="1" si="14"/>
        <v>653.72037499999988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653.72037499999999</v>
      </c>
      <c r="I41" s="183">
        <f t="shared" ca="1" si="5"/>
        <v>487.68</v>
      </c>
      <c r="J41" s="180">
        <f t="shared" ca="1" si="6"/>
        <v>157.09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653.72</v>
      </c>
      <c r="N41" s="179">
        <f t="shared" ca="1" si="10"/>
        <v>487.68027975279932</v>
      </c>
      <c r="O41" s="180">
        <f t="shared" ca="1" si="11"/>
        <v>157.09009011312182</v>
      </c>
      <c r="P41" s="180">
        <f t="shared" ca="1" si="12"/>
        <v>8.9500051340788094</v>
      </c>
      <c r="Q41" s="180">
        <f t="shared" ca="1" si="13"/>
        <v>0</v>
      </c>
      <c r="R41" s="181">
        <f t="shared" ca="1" si="14"/>
        <v>653.72037499999988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653.72037499999999</v>
      </c>
      <c r="I42" s="183">
        <f t="shared" ca="1" si="5"/>
        <v>487.68</v>
      </c>
      <c r="J42" s="180">
        <f t="shared" ca="1" si="6"/>
        <v>157.09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653.72</v>
      </c>
      <c r="N42" s="179">
        <f t="shared" ca="1" si="10"/>
        <v>487.68027975279932</v>
      </c>
      <c r="O42" s="180">
        <f t="shared" ca="1" si="11"/>
        <v>157.09009011312182</v>
      </c>
      <c r="P42" s="180">
        <f t="shared" ca="1" si="12"/>
        <v>8.9500051340788094</v>
      </c>
      <c r="Q42" s="180">
        <f t="shared" ca="1" si="13"/>
        <v>0</v>
      </c>
      <c r="R42" s="181">
        <f t="shared" ca="1" si="14"/>
        <v>653.72037499999988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653.72037499999999</v>
      </c>
      <c r="I43" s="183">
        <f t="shared" ca="1" si="5"/>
        <v>487.68</v>
      </c>
      <c r="J43" s="180">
        <f t="shared" ca="1" si="6"/>
        <v>157.09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653.72</v>
      </c>
      <c r="N43" s="179">
        <f t="shared" ca="1" si="10"/>
        <v>487.68027975279932</v>
      </c>
      <c r="O43" s="180">
        <f t="shared" ca="1" si="11"/>
        <v>157.09009011312182</v>
      </c>
      <c r="P43" s="180">
        <f t="shared" ca="1" si="12"/>
        <v>8.9500051340788094</v>
      </c>
      <c r="Q43" s="180">
        <f t="shared" ca="1" si="13"/>
        <v>0</v>
      </c>
      <c r="R43" s="181">
        <f t="shared" ca="1" si="14"/>
        <v>653.72037499999988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675.00509999999997</v>
      </c>
      <c r="H44" s="182">
        <f t="shared" ca="1" si="2"/>
        <v>649.692409</v>
      </c>
      <c r="I44" s="183">
        <f t="shared" ca="1" si="5"/>
        <v>487.67</v>
      </c>
      <c r="J44" s="180">
        <f t="shared" ca="1" si="6"/>
        <v>157.09</v>
      </c>
      <c r="K44" s="180">
        <f t="shared" ca="1" si="7"/>
        <v>4.93</v>
      </c>
      <c r="L44" s="180">
        <f t="shared" ca="1" si="8"/>
        <v>0</v>
      </c>
      <c r="M44" s="181">
        <f t="shared" ca="1" si="9"/>
        <v>649.68999999999994</v>
      </c>
      <c r="N44" s="179">
        <f t="shared" ca="1" si="10"/>
        <v>487.67180824243877</v>
      </c>
      <c r="O44" s="180">
        <f t="shared" ca="1" si="11"/>
        <v>157.09058247750468</v>
      </c>
      <c r="P44" s="180">
        <f t="shared" ca="1" si="12"/>
        <v>4.9300182800566423</v>
      </c>
      <c r="Q44" s="180">
        <f t="shared" ca="1" si="13"/>
        <v>0</v>
      </c>
      <c r="R44" s="181">
        <f t="shared" ca="1" si="14"/>
        <v>649.69240900000011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632.01949999999999</v>
      </c>
      <c r="H45" s="182">
        <f t="shared" ca="1" si="2"/>
        <v>608.31876899999997</v>
      </c>
      <c r="I45" s="183">
        <f t="shared" ca="1" si="5"/>
        <v>487.89</v>
      </c>
      <c r="J45" s="180">
        <f t="shared" ca="1" si="6"/>
        <v>115.5</v>
      </c>
      <c r="K45" s="180">
        <f t="shared" ca="1" si="7"/>
        <v>4.93</v>
      </c>
      <c r="L45" s="180">
        <f t="shared" ca="1" si="8"/>
        <v>0</v>
      </c>
      <c r="M45" s="181">
        <f t="shared" ca="1" si="9"/>
        <v>608.31999999999994</v>
      </c>
      <c r="N45" s="179">
        <f t="shared" ca="1" si="10"/>
        <v>487.88901270287022</v>
      </c>
      <c r="O45" s="180">
        <f t="shared" ca="1" si="11"/>
        <v>115.49976627350738</v>
      </c>
      <c r="P45" s="180">
        <f t="shared" ca="1" si="12"/>
        <v>4.9299900236224357</v>
      </c>
      <c r="Q45" s="180">
        <f t="shared" ca="1" si="13"/>
        <v>0</v>
      </c>
      <c r="R45" s="181">
        <f t="shared" ca="1" si="14"/>
        <v>608.31876899999997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632.01949999999999</v>
      </c>
      <c r="H46" s="182">
        <f t="shared" ca="1" si="2"/>
        <v>608.31876899999997</v>
      </c>
      <c r="I46" s="183">
        <f t="shared" ca="1" si="5"/>
        <v>487.89</v>
      </c>
      <c r="J46" s="180">
        <f t="shared" ca="1" si="6"/>
        <v>115.5</v>
      </c>
      <c r="K46" s="180">
        <f t="shared" ca="1" si="7"/>
        <v>4.93</v>
      </c>
      <c r="L46" s="180">
        <f t="shared" ca="1" si="8"/>
        <v>0</v>
      </c>
      <c r="M46" s="181">
        <f t="shared" ca="1" si="9"/>
        <v>608.31999999999994</v>
      </c>
      <c r="N46" s="179">
        <f t="shared" ca="1" si="10"/>
        <v>487.88901270287022</v>
      </c>
      <c r="O46" s="180">
        <f t="shared" ca="1" si="11"/>
        <v>115.49976627350738</v>
      </c>
      <c r="P46" s="180">
        <f t="shared" ca="1" si="12"/>
        <v>4.9299900236224357</v>
      </c>
      <c r="Q46" s="180">
        <f t="shared" ca="1" si="13"/>
        <v>0</v>
      </c>
      <c r="R46" s="181">
        <f t="shared" ca="1" si="14"/>
        <v>608.31876899999997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662.01949999999999</v>
      </c>
      <c r="H47" s="182">
        <f t="shared" ca="1" si="2"/>
        <v>637.19376899999997</v>
      </c>
      <c r="I47" s="183">
        <f t="shared" ca="1" si="5"/>
        <v>487.89</v>
      </c>
      <c r="J47" s="180">
        <f t="shared" ca="1" si="6"/>
        <v>144.37</v>
      </c>
      <c r="K47" s="180">
        <f t="shared" ca="1" si="7"/>
        <v>4.93</v>
      </c>
      <c r="L47" s="180">
        <f t="shared" ca="1" si="8"/>
        <v>0</v>
      </c>
      <c r="M47" s="181">
        <f t="shared" ca="1" si="9"/>
        <v>637.18999999999994</v>
      </c>
      <c r="N47" s="179">
        <f t="shared" ca="1" si="10"/>
        <v>487.89288588554433</v>
      </c>
      <c r="O47" s="180">
        <f t="shared" ca="1" si="11"/>
        <v>144.37085395334202</v>
      </c>
      <c r="P47" s="180">
        <f t="shared" ca="1" si="12"/>
        <v>4.93002916111364</v>
      </c>
      <c r="Q47" s="180">
        <f t="shared" ca="1" si="13"/>
        <v>0</v>
      </c>
      <c r="R47" s="181">
        <f t="shared" ca="1" si="14"/>
        <v>637.19376899999997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642.01949999999999</v>
      </c>
      <c r="H48" s="182">
        <f t="shared" ca="1" si="2"/>
        <v>617.94376899999997</v>
      </c>
      <c r="I48" s="183">
        <f t="shared" ca="1" si="5"/>
        <v>487.89</v>
      </c>
      <c r="J48" s="180">
        <f t="shared" ca="1" si="6"/>
        <v>125.12</v>
      </c>
      <c r="K48" s="180">
        <f t="shared" ca="1" si="7"/>
        <v>4.93</v>
      </c>
      <c r="L48" s="180">
        <f t="shared" ca="1" si="8"/>
        <v>0</v>
      </c>
      <c r="M48" s="181">
        <f t="shared" ca="1" si="9"/>
        <v>617.93999999999994</v>
      </c>
      <c r="N48" s="179">
        <f t="shared" ca="1" si="10"/>
        <v>487.89297578633847</v>
      </c>
      <c r="O48" s="180">
        <f t="shared" ca="1" si="11"/>
        <v>125.12076314412404</v>
      </c>
      <c r="P48" s="180">
        <f t="shared" ca="1" si="12"/>
        <v>4.9300300695374952</v>
      </c>
      <c r="Q48" s="180">
        <f t="shared" ca="1" si="13"/>
        <v>0</v>
      </c>
      <c r="R48" s="181">
        <f t="shared" ca="1" si="14"/>
        <v>617.94376899999997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573.31343300000003</v>
      </c>
      <c r="H49" s="182">
        <f t="shared" ca="1" si="2"/>
        <v>551.81417899999997</v>
      </c>
      <c r="I49" s="183">
        <f t="shared" ca="1" si="5"/>
        <v>400</v>
      </c>
      <c r="J49" s="180">
        <f t="shared" ca="1" si="6"/>
        <v>145</v>
      </c>
      <c r="K49" s="180">
        <f t="shared" ca="1" si="7"/>
        <v>6.81</v>
      </c>
      <c r="L49" s="180">
        <f t="shared" ca="1" si="8"/>
        <v>0</v>
      </c>
      <c r="M49" s="181">
        <f t="shared" ca="1" si="9"/>
        <v>551.80999999999995</v>
      </c>
      <c r="N49" s="179">
        <f t="shared" ca="1" si="10"/>
        <v>400.00302930356463</v>
      </c>
      <c r="O49" s="180">
        <f t="shared" ca="1" si="11"/>
        <v>145.00109812254217</v>
      </c>
      <c r="P49" s="180">
        <f t="shared" ca="1" si="12"/>
        <v>6.8100515738931877</v>
      </c>
      <c r="Q49" s="180">
        <f t="shared" ca="1" si="13"/>
        <v>0</v>
      </c>
      <c r="R49" s="181">
        <f t="shared" ca="1" si="14"/>
        <v>551.81417899999997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530</v>
      </c>
      <c r="H50" s="182">
        <f t="shared" ca="1" si="2"/>
        <v>510.125</v>
      </c>
      <c r="I50" s="183">
        <f t="shared" ca="1" si="5"/>
        <v>370.57</v>
      </c>
      <c r="J50" s="180">
        <f t="shared" ca="1" si="6"/>
        <v>134.75</v>
      </c>
      <c r="K50" s="180">
        <f t="shared" ca="1" si="7"/>
        <v>4.8099999999999996</v>
      </c>
      <c r="L50" s="180">
        <f t="shared" ca="1" si="8"/>
        <v>0</v>
      </c>
      <c r="M50" s="181">
        <f t="shared" ca="1" si="9"/>
        <v>510.13</v>
      </c>
      <c r="N50" s="179">
        <f t="shared" ca="1" si="10"/>
        <v>370.56636788661712</v>
      </c>
      <c r="O50" s="180">
        <f t="shared" ca="1" si="11"/>
        <v>134.74867925822829</v>
      </c>
      <c r="P50" s="180">
        <f t="shared" ca="1" si="12"/>
        <v>4.8099528551545685</v>
      </c>
      <c r="Q50" s="180">
        <f t="shared" ca="1" si="13"/>
        <v>0</v>
      </c>
      <c r="R50" s="181">
        <f t="shared" ca="1" si="14"/>
        <v>510.12499999999994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534.73190699999998</v>
      </c>
      <c r="H51" s="182">
        <f t="shared" ca="1" si="2"/>
        <v>514.67945999999995</v>
      </c>
      <c r="I51" s="183">
        <f t="shared" ca="1" si="5"/>
        <v>389.9</v>
      </c>
      <c r="J51" s="180">
        <f t="shared" ca="1" si="6"/>
        <v>120.45</v>
      </c>
      <c r="K51" s="180">
        <f t="shared" ca="1" si="7"/>
        <v>4.33</v>
      </c>
      <c r="L51" s="180">
        <f t="shared" ca="1" si="8"/>
        <v>0</v>
      </c>
      <c r="M51" s="181">
        <f t="shared" ca="1" si="9"/>
        <v>514.67999999999995</v>
      </c>
      <c r="N51" s="179">
        <f t="shared" ca="1" si="10"/>
        <v>389.89959091862903</v>
      </c>
      <c r="O51" s="180">
        <f t="shared" ca="1" si="11"/>
        <v>120.44987362438798</v>
      </c>
      <c r="P51" s="180">
        <f t="shared" ca="1" si="12"/>
        <v>4.3299954569829797</v>
      </c>
      <c r="Q51" s="180">
        <f t="shared" ca="1" si="13"/>
        <v>0</v>
      </c>
      <c r="R51" s="181">
        <f t="shared" ca="1" si="14"/>
        <v>514.67945999999995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595.85686699999997</v>
      </c>
      <c r="H52" s="182">
        <f t="shared" ca="1" si="2"/>
        <v>573.51223400000003</v>
      </c>
      <c r="I52" s="183">
        <f t="shared" ca="1" si="5"/>
        <v>448.11</v>
      </c>
      <c r="J52" s="180">
        <f t="shared" ca="1" si="6"/>
        <v>120.73</v>
      </c>
      <c r="K52" s="180">
        <f t="shared" ca="1" si="7"/>
        <v>4.67</v>
      </c>
      <c r="L52" s="180">
        <f t="shared" ca="1" si="8"/>
        <v>0</v>
      </c>
      <c r="M52" s="181">
        <f t="shared" ca="1" si="9"/>
        <v>573.51</v>
      </c>
      <c r="N52" s="179">
        <f t="shared" ca="1" si="10"/>
        <v>448.11174552795944</v>
      </c>
      <c r="O52" s="180">
        <f t="shared" ca="1" si="11"/>
        <v>120.7304702809367</v>
      </c>
      <c r="P52" s="180">
        <f t="shared" ca="1" si="12"/>
        <v>4.670018191103904</v>
      </c>
      <c r="Q52" s="180">
        <f t="shared" ca="1" si="13"/>
        <v>0</v>
      </c>
      <c r="R52" s="181">
        <f t="shared" ca="1" si="14"/>
        <v>573.51223400000003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574</v>
      </c>
      <c r="H53" s="182">
        <f t="shared" ca="1" si="2"/>
        <v>552.47500000000002</v>
      </c>
      <c r="I53" s="183">
        <f t="shared" ca="1" si="5"/>
        <v>462</v>
      </c>
      <c r="J53" s="180">
        <f t="shared" ca="1" si="6"/>
        <v>85.66</v>
      </c>
      <c r="K53" s="180">
        <f t="shared" ca="1" si="7"/>
        <v>4.8099999999999996</v>
      </c>
      <c r="L53" s="180">
        <f t="shared" ca="1" si="8"/>
        <v>0</v>
      </c>
      <c r="M53" s="181">
        <f t="shared" ca="1" si="9"/>
        <v>552.46999999999991</v>
      </c>
      <c r="N53" s="179">
        <f t="shared" ca="1" si="10"/>
        <v>462.00418122250989</v>
      </c>
      <c r="O53" s="180">
        <f t="shared" ca="1" si="11"/>
        <v>85.660775245714717</v>
      </c>
      <c r="P53" s="180">
        <f t="shared" ca="1" si="12"/>
        <v>4.8100435317754817</v>
      </c>
      <c r="Q53" s="180">
        <f t="shared" ca="1" si="13"/>
        <v>0</v>
      </c>
      <c r="R53" s="181">
        <f t="shared" ca="1" si="14"/>
        <v>552.47500000000002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544</v>
      </c>
      <c r="H54" s="182">
        <f t="shared" ca="1" si="2"/>
        <v>523.6</v>
      </c>
      <c r="I54" s="183">
        <f t="shared" ca="1" si="5"/>
        <v>433.12</v>
      </c>
      <c r="J54" s="180">
        <f t="shared" ca="1" si="6"/>
        <v>85.66</v>
      </c>
      <c r="K54" s="180">
        <f t="shared" ca="1" si="7"/>
        <v>4.8099999999999996</v>
      </c>
      <c r="L54" s="180">
        <f t="shared" ca="1" si="8"/>
        <v>0</v>
      </c>
      <c r="M54" s="181">
        <f t="shared" ca="1" si="9"/>
        <v>523.58999999999992</v>
      </c>
      <c r="N54" s="179">
        <f t="shared" ca="1" si="10"/>
        <v>433.1282721213164</v>
      </c>
      <c r="O54" s="180">
        <f t="shared" ca="1" si="11"/>
        <v>85.661636012910876</v>
      </c>
      <c r="P54" s="180">
        <f t="shared" ca="1" si="12"/>
        <v>4.8100918657728382</v>
      </c>
      <c r="Q54" s="180">
        <f t="shared" ca="1" si="13"/>
        <v>0</v>
      </c>
      <c r="R54" s="181">
        <f t="shared" ca="1" si="14"/>
        <v>523.60000000000014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490.185811</v>
      </c>
      <c r="H55" s="182">
        <f t="shared" ca="1" si="2"/>
        <v>471.80384299999997</v>
      </c>
      <c r="I55" s="183">
        <f t="shared" ca="1" si="5"/>
        <v>378.24</v>
      </c>
      <c r="J55" s="180">
        <f t="shared" ca="1" si="6"/>
        <v>88.59</v>
      </c>
      <c r="K55" s="180">
        <f t="shared" ca="1" si="7"/>
        <v>4.9800000000000004</v>
      </c>
      <c r="L55" s="180">
        <f t="shared" ca="1" si="8"/>
        <v>0</v>
      </c>
      <c r="M55" s="181">
        <f t="shared" ca="1" si="9"/>
        <v>471.81000000000006</v>
      </c>
      <c r="N55" s="179">
        <f t="shared" ca="1" si="10"/>
        <v>378.23506406460223</v>
      </c>
      <c r="O55" s="180">
        <f t="shared" ca="1" si="11"/>
        <v>88.588843923125822</v>
      </c>
      <c r="P55" s="180">
        <f t="shared" ca="1" si="12"/>
        <v>4.9799350122718886</v>
      </c>
      <c r="Q55" s="180">
        <f t="shared" ca="1" si="13"/>
        <v>0</v>
      </c>
      <c r="R55" s="181">
        <f t="shared" ca="1" si="14"/>
        <v>471.80384299999992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394</v>
      </c>
      <c r="H56" s="182">
        <f t="shared" ca="1" si="2"/>
        <v>379.22500000000002</v>
      </c>
      <c r="I56" s="183">
        <f t="shared" ca="1" si="5"/>
        <v>288.75</v>
      </c>
      <c r="J56" s="180">
        <f t="shared" ca="1" si="6"/>
        <v>85.66</v>
      </c>
      <c r="K56" s="180">
        <f t="shared" ca="1" si="7"/>
        <v>4.8099999999999996</v>
      </c>
      <c r="L56" s="180">
        <f t="shared" ca="1" si="8"/>
        <v>0</v>
      </c>
      <c r="M56" s="181">
        <f t="shared" ca="1" si="9"/>
        <v>379.21999999999997</v>
      </c>
      <c r="N56" s="179">
        <f t="shared" ca="1" si="10"/>
        <v>288.75380715679557</v>
      </c>
      <c r="O56" s="180">
        <f t="shared" ca="1" si="11"/>
        <v>85.661129423553618</v>
      </c>
      <c r="P56" s="180">
        <f t="shared" ca="1" si="12"/>
        <v>4.8100634196508629</v>
      </c>
      <c r="Q56" s="180">
        <f t="shared" ca="1" si="13"/>
        <v>0</v>
      </c>
      <c r="R56" s="181">
        <f t="shared" ca="1" si="14"/>
        <v>379.22500000000008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379</v>
      </c>
      <c r="H57" s="182">
        <f t="shared" ca="1" si="2"/>
        <v>364.78750000000002</v>
      </c>
      <c r="I57" s="183">
        <f t="shared" ca="1" si="5"/>
        <v>274.31</v>
      </c>
      <c r="J57" s="180">
        <f t="shared" ca="1" si="6"/>
        <v>85.66</v>
      </c>
      <c r="K57" s="180">
        <f t="shared" ca="1" si="7"/>
        <v>4.8099999999999996</v>
      </c>
      <c r="L57" s="180">
        <f t="shared" ca="1" si="8"/>
        <v>0</v>
      </c>
      <c r="M57" s="181">
        <f t="shared" ca="1" si="9"/>
        <v>364.78000000000003</v>
      </c>
      <c r="N57" s="179">
        <f t="shared" ca="1" si="10"/>
        <v>274.31563990624488</v>
      </c>
      <c r="O57" s="180">
        <f t="shared" ca="1" si="11"/>
        <v>85.661761198530613</v>
      </c>
      <c r="P57" s="180">
        <f t="shared" ca="1" si="12"/>
        <v>4.8100988952245185</v>
      </c>
      <c r="Q57" s="180">
        <f t="shared" ca="1" si="13"/>
        <v>0</v>
      </c>
      <c r="R57" s="181">
        <f t="shared" ca="1" si="14"/>
        <v>364.78750000000002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379</v>
      </c>
      <c r="H58" s="182">
        <f t="shared" ca="1" si="2"/>
        <v>364.78750000000002</v>
      </c>
      <c r="I58" s="183">
        <f t="shared" ca="1" si="5"/>
        <v>274.31</v>
      </c>
      <c r="J58" s="180">
        <f t="shared" ca="1" si="6"/>
        <v>85.66</v>
      </c>
      <c r="K58" s="180">
        <f t="shared" ca="1" si="7"/>
        <v>4.8099999999999996</v>
      </c>
      <c r="L58" s="180">
        <f t="shared" ca="1" si="8"/>
        <v>0</v>
      </c>
      <c r="M58" s="181">
        <f t="shared" ca="1" si="9"/>
        <v>364.78000000000003</v>
      </c>
      <c r="N58" s="179">
        <f t="shared" ca="1" si="10"/>
        <v>274.31563990624488</v>
      </c>
      <c r="O58" s="180">
        <f t="shared" ca="1" si="11"/>
        <v>85.661761198530613</v>
      </c>
      <c r="P58" s="180">
        <f t="shared" ca="1" si="12"/>
        <v>4.8100988952245185</v>
      </c>
      <c r="Q58" s="180">
        <f t="shared" ca="1" si="13"/>
        <v>0</v>
      </c>
      <c r="R58" s="181">
        <f t="shared" ca="1" si="14"/>
        <v>364.78750000000002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379</v>
      </c>
      <c r="H59" s="182">
        <f t="shared" ca="1" si="2"/>
        <v>364.78750000000002</v>
      </c>
      <c r="I59" s="183">
        <f t="shared" ca="1" si="5"/>
        <v>274.31</v>
      </c>
      <c r="J59" s="180">
        <f t="shared" ca="1" si="6"/>
        <v>85.66</v>
      </c>
      <c r="K59" s="180">
        <f t="shared" ca="1" si="7"/>
        <v>4.8099999999999996</v>
      </c>
      <c r="L59" s="180">
        <f t="shared" ca="1" si="8"/>
        <v>0</v>
      </c>
      <c r="M59" s="181">
        <f t="shared" ca="1" si="9"/>
        <v>364.78000000000003</v>
      </c>
      <c r="N59" s="179">
        <f t="shared" ca="1" si="10"/>
        <v>274.31563990624488</v>
      </c>
      <c r="O59" s="180">
        <f t="shared" ca="1" si="11"/>
        <v>85.661761198530613</v>
      </c>
      <c r="P59" s="180">
        <f t="shared" ca="1" si="12"/>
        <v>4.8100988952245185</v>
      </c>
      <c r="Q59" s="180">
        <f t="shared" ca="1" si="13"/>
        <v>0</v>
      </c>
      <c r="R59" s="181">
        <f t="shared" ca="1" si="14"/>
        <v>364.78750000000002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379</v>
      </c>
      <c r="H60" s="182">
        <f t="shared" ca="1" si="2"/>
        <v>364.78750000000002</v>
      </c>
      <c r="I60" s="183">
        <f t="shared" ca="1" si="5"/>
        <v>274.31</v>
      </c>
      <c r="J60" s="180">
        <f t="shared" ca="1" si="6"/>
        <v>85.66</v>
      </c>
      <c r="K60" s="180">
        <f t="shared" ca="1" si="7"/>
        <v>4.8099999999999996</v>
      </c>
      <c r="L60" s="180">
        <f t="shared" ca="1" si="8"/>
        <v>0</v>
      </c>
      <c r="M60" s="181">
        <f t="shared" ca="1" si="9"/>
        <v>364.78000000000003</v>
      </c>
      <c r="N60" s="179">
        <f t="shared" ca="1" si="10"/>
        <v>274.31563990624488</v>
      </c>
      <c r="O60" s="180">
        <f t="shared" ca="1" si="11"/>
        <v>85.661761198530613</v>
      </c>
      <c r="P60" s="180">
        <f t="shared" ca="1" si="12"/>
        <v>4.8100988952245185</v>
      </c>
      <c r="Q60" s="180">
        <f t="shared" ca="1" si="13"/>
        <v>0</v>
      </c>
      <c r="R60" s="181">
        <f t="shared" ca="1" si="14"/>
        <v>364.78750000000002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379</v>
      </c>
      <c r="H61" s="182">
        <f t="shared" ca="1" si="2"/>
        <v>364.78750000000002</v>
      </c>
      <c r="I61" s="183">
        <f t="shared" ca="1" si="5"/>
        <v>274.31</v>
      </c>
      <c r="J61" s="180">
        <f t="shared" ca="1" si="6"/>
        <v>85.66</v>
      </c>
      <c r="K61" s="180">
        <f t="shared" ca="1" si="7"/>
        <v>4.8099999999999996</v>
      </c>
      <c r="L61" s="180">
        <f t="shared" ca="1" si="8"/>
        <v>0</v>
      </c>
      <c r="M61" s="181">
        <f t="shared" ca="1" si="9"/>
        <v>364.78000000000003</v>
      </c>
      <c r="N61" s="179">
        <f t="shared" ca="1" si="10"/>
        <v>274.31563990624488</v>
      </c>
      <c r="O61" s="180">
        <f t="shared" ca="1" si="11"/>
        <v>85.661761198530613</v>
      </c>
      <c r="P61" s="180">
        <f t="shared" ca="1" si="12"/>
        <v>4.8100988952245185</v>
      </c>
      <c r="Q61" s="180">
        <f t="shared" ca="1" si="13"/>
        <v>0</v>
      </c>
      <c r="R61" s="181">
        <f t="shared" ca="1" si="14"/>
        <v>364.78750000000002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379</v>
      </c>
      <c r="H62" s="182">
        <f t="shared" ca="1" si="2"/>
        <v>364.78750000000002</v>
      </c>
      <c r="I62" s="183">
        <f t="shared" ca="1" si="5"/>
        <v>274.31</v>
      </c>
      <c r="J62" s="180">
        <f t="shared" ca="1" si="6"/>
        <v>85.66</v>
      </c>
      <c r="K62" s="180">
        <f t="shared" ca="1" si="7"/>
        <v>4.8099999999999996</v>
      </c>
      <c r="L62" s="180">
        <f t="shared" ca="1" si="8"/>
        <v>0</v>
      </c>
      <c r="M62" s="181">
        <f t="shared" ca="1" si="9"/>
        <v>364.78000000000003</v>
      </c>
      <c r="N62" s="179">
        <f t="shared" ca="1" si="10"/>
        <v>274.31563990624488</v>
      </c>
      <c r="O62" s="180">
        <f t="shared" ca="1" si="11"/>
        <v>85.661761198530613</v>
      </c>
      <c r="P62" s="180">
        <f t="shared" ca="1" si="12"/>
        <v>4.8100988952245185</v>
      </c>
      <c r="Q62" s="180">
        <f t="shared" ca="1" si="13"/>
        <v>0</v>
      </c>
      <c r="R62" s="181">
        <f t="shared" ca="1" si="14"/>
        <v>364.78750000000002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379</v>
      </c>
      <c r="H63" s="182">
        <f t="shared" ca="1" si="2"/>
        <v>364.78750000000002</v>
      </c>
      <c r="I63" s="183">
        <f t="shared" ca="1" si="5"/>
        <v>274.31</v>
      </c>
      <c r="J63" s="180">
        <f t="shared" ca="1" si="6"/>
        <v>85.66</v>
      </c>
      <c r="K63" s="180">
        <f t="shared" ca="1" si="7"/>
        <v>4.8099999999999996</v>
      </c>
      <c r="L63" s="180">
        <f t="shared" ca="1" si="8"/>
        <v>0</v>
      </c>
      <c r="M63" s="181">
        <f t="shared" ca="1" si="9"/>
        <v>364.78000000000003</v>
      </c>
      <c r="N63" s="179">
        <f t="shared" ca="1" si="10"/>
        <v>274.31563990624488</v>
      </c>
      <c r="O63" s="180">
        <f t="shared" ca="1" si="11"/>
        <v>85.661761198530613</v>
      </c>
      <c r="P63" s="180">
        <f t="shared" ca="1" si="12"/>
        <v>4.8100988952245185</v>
      </c>
      <c r="Q63" s="180">
        <f t="shared" ca="1" si="13"/>
        <v>0</v>
      </c>
      <c r="R63" s="181">
        <f t="shared" ca="1" si="14"/>
        <v>364.78750000000002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379</v>
      </c>
      <c r="H64" s="182">
        <f t="shared" ca="1" si="2"/>
        <v>364.78750000000002</v>
      </c>
      <c r="I64" s="183">
        <f t="shared" ca="1" si="5"/>
        <v>274.31</v>
      </c>
      <c r="J64" s="180">
        <f t="shared" ca="1" si="6"/>
        <v>85.66</v>
      </c>
      <c r="K64" s="180">
        <f t="shared" ca="1" si="7"/>
        <v>4.8099999999999996</v>
      </c>
      <c r="L64" s="180">
        <f t="shared" ca="1" si="8"/>
        <v>0</v>
      </c>
      <c r="M64" s="181">
        <f t="shared" ca="1" si="9"/>
        <v>364.78000000000003</v>
      </c>
      <c r="N64" s="179">
        <f t="shared" ca="1" si="10"/>
        <v>274.31563990624488</v>
      </c>
      <c r="O64" s="180">
        <f t="shared" ca="1" si="11"/>
        <v>85.661761198530613</v>
      </c>
      <c r="P64" s="180">
        <f t="shared" ca="1" si="12"/>
        <v>4.8100988952245185</v>
      </c>
      <c r="Q64" s="180">
        <f t="shared" ca="1" si="13"/>
        <v>0</v>
      </c>
      <c r="R64" s="181">
        <f t="shared" ca="1" si="14"/>
        <v>364.78750000000002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380</v>
      </c>
      <c r="H65" s="182">
        <f t="shared" ca="1" si="2"/>
        <v>365.75</v>
      </c>
      <c r="I65" s="183">
        <f t="shared" ca="1" si="5"/>
        <v>274.31</v>
      </c>
      <c r="J65" s="180">
        <f t="shared" ca="1" si="6"/>
        <v>86.62</v>
      </c>
      <c r="K65" s="180">
        <f t="shared" ca="1" si="7"/>
        <v>4.8099999999999996</v>
      </c>
      <c r="L65" s="180">
        <f t="shared" ca="1" si="8"/>
        <v>0</v>
      </c>
      <c r="M65" s="181">
        <f t="shared" ca="1" si="9"/>
        <v>365.74</v>
      </c>
      <c r="N65" s="179">
        <f t="shared" ca="1" si="10"/>
        <v>274.31750013670916</v>
      </c>
      <c r="O65" s="180">
        <f t="shared" ca="1" si="11"/>
        <v>86.622368349100455</v>
      </c>
      <c r="P65" s="180">
        <f t="shared" ca="1" si="12"/>
        <v>4.8101315141904077</v>
      </c>
      <c r="Q65" s="180">
        <f t="shared" ca="1" si="13"/>
        <v>0</v>
      </c>
      <c r="R65" s="181">
        <f t="shared" ca="1" si="14"/>
        <v>365.75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380</v>
      </c>
      <c r="H66" s="182">
        <f t="shared" ca="1" si="2"/>
        <v>365.75</v>
      </c>
      <c r="I66" s="183">
        <f t="shared" ca="1" si="5"/>
        <v>274.31</v>
      </c>
      <c r="J66" s="180">
        <f t="shared" ca="1" si="6"/>
        <v>86.62</v>
      </c>
      <c r="K66" s="180">
        <f t="shared" ca="1" si="7"/>
        <v>4.8099999999999996</v>
      </c>
      <c r="L66" s="180">
        <f t="shared" ca="1" si="8"/>
        <v>0</v>
      </c>
      <c r="M66" s="181">
        <f t="shared" ca="1" si="9"/>
        <v>365.74</v>
      </c>
      <c r="N66" s="179">
        <f t="shared" ca="1" si="10"/>
        <v>274.31750013670916</v>
      </c>
      <c r="O66" s="180">
        <f t="shared" ca="1" si="11"/>
        <v>86.622368349100455</v>
      </c>
      <c r="P66" s="180">
        <f t="shared" ca="1" si="12"/>
        <v>4.8101315141904077</v>
      </c>
      <c r="Q66" s="180">
        <f t="shared" ca="1" si="13"/>
        <v>0</v>
      </c>
      <c r="R66" s="181">
        <f t="shared" ca="1" si="14"/>
        <v>365.75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421.97789399999999</v>
      </c>
      <c r="H67" s="182">
        <f t="shared" ref="H67:H98" ca="1" si="17">INDIRECT("ISGS_Delhi_pp!" &amp; $V$3 &amp; X67)</f>
        <v>406.15372300000001</v>
      </c>
      <c r="I67" s="183">
        <f t="shared" ca="1" si="5"/>
        <v>315.36</v>
      </c>
      <c r="J67" s="180">
        <f t="shared" ca="1" si="6"/>
        <v>86.01</v>
      </c>
      <c r="K67" s="180">
        <f t="shared" ca="1" si="7"/>
        <v>4.78</v>
      </c>
      <c r="L67" s="180">
        <f t="shared" ca="1" si="8"/>
        <v>0</v>
      </c>
      <c r="M67" s="181">
        <f t="shared" ca="1" si="9"/>
        <v>406.15</v>
      </c>
      <c r="N67" s="179">
        <f t="shared" ca="1" si="10"/>
        <v>315.36289076764746</v>
      </c>
      <c r="O67" s="180">
        <f t="shared" ca="1" si="11"/>
        <v>86.010788416176297</v>
      </c>
      <c r="P67" s="180">
        <f t="shared" ca="1" si="12"/>
        <v>4.7800438161762902</v>
      </c>
      <c r="Q67" s="180">
        <f t="shared" ca="1" si="13"/>
        <v>0</v>
      </c>
      <c r="R67" s="181">
        <f t="shared" ca="1" si="14"/>
        <v>406.15372300000007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465</v>
      </c>
      <c r="H68" s="182">
        <f t="shared" ca="1" si="17"/>
        <v>447.5625</v>
      </c>
      <c r="I68" s="183">
        <f t="shared" ref="I68:I98" ca="1" si="20">INDIRECT("BRPL_EOD!" &amp; $V$3 &amp; X68)</f>
        <v>356.12</v>
      </c>
      <c r="J68" s="180">
        <f t="shared" ref="J68:J98" ca="1" si="21">INDIRECT("BYPL_EOD!" &amp; $V$3 &amp; X68)</f>
        <v>86.62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447.55</v>
      </c>
      <c r="N68" s="179">
        <f t="shared" ref="N68:N98" ca="1" si="25">INDIRECT("BRPL_ISGS_exbus!" &amp; $V$3 &amp; X68)</f>
        <v>356.12994637470672</v>
      </c>
      <c r="O68" s="180">
        <f t="shared" ref="O68:O98" ca="1" si="26">INDIRECT("BYPL_ISGS_exbus!" &amp; $V$3 &amp; X68)</f>
        <v>86.622419282761712</v>
      </c>
      <c r="P68" s="180">
        <f t="shared" ref="P68:P98" ca="1" si="27">INDIRECT("TPDDL_ISGS_exbus!" &amp; $V$3 &amp; X68)</f>
        <v>4.8101343425315601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447.5625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544.80359199999998</v>
      </c>
      <c r="H69" s="182">
        <f t="shared" ca="1" si="17"/>
        <v>524.37345700000003</v>
      </c>
      <c r="I69" s="183">
        <f t="shared" ca="1" si="20"/>
        <v>432.97</v>
      </c>
      <c r="J69" s="180">
        <f t="shared" ca="1" si="21"/>
        <v>86.59</v>
      </c>
      <c r="K69" s="180">
        <f t="shared" ca="1" si="22"/>
        <v>4.8099999999999996</v>
      </c>
      <c r="L69" s="180">
        <f t="shared" ca="1" si="23"/>
        <v>0</v>
      </c>
      <c r="M69" s="181">
        <f t="shared" ca="1" si="24"/>
        <v>524.37</v>
      </c>
      <c r="N69" s="179">
        <f t="shared" ca="1" si="25"/>
        <v>432.97285442967757</v>
      </c>
      <c r="O69" s="180">
        <f t="shared" ca="1" si="26"/>
        <v>86.590570859564821</v>
      </c>
      <c r="P69" s="180">
        <f t="shared" ca="1" si="27"/>
        <v>4.8100317107576709</v>
      </c>
      <c r="Q69" s="180">
        <f t="shared" ca="1" si="28"/>
        <v>0</v>
      </c>
      <c r="R69" s="181">
        <f t="shared" ca="1" si="29"/>
        <v>524.37345700000003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653.89949999999999</v>
      </c>
      <c r="H70" s="182">
        <f t="shared" ca="1" si="17"/>
        <v>629.37826900000005</v>
      </c>
      <c r="I70" s="183">
        <f t="shared" ca="1" si="20"/>
        <v>487.89</v>
      </c>
      <c r="J70" s="180">
        <f t="shared" ca="1" si="21"/>
        <v>136.68</v>
      </c>
      <c r="K70" s="180">
        <f t="shared" ca="1" si="22"/>
        <v>4.8099999999999996</v>
      </c>
      <c r="L70" s="180">
        <f t="shared" ca="1" si="23"/>
        <v>0</v>
      </c>
      <c r="M70" s="181">
        <f t="shared" ca="1" si="24"/>
        <v>629.37999999999988</v>
      </c>
      <c r="N70" s="179">
        <f t="shared" ca="1" si="25"/>
        <v>487.88865814358587</v>
      </c>
      <c r="O70" s="180">
        <f t="shared" ca="1" si="26"/>
        <v>136.67962408548098</v>
      </c>
      <c r="P70" s="180">
        <f t="shared" ca="1" si="27"/>
        <v>4.8099867709333006</v>
      </c>
      <c r="Q70" s="180">
        <f t="shared" ca="1" si="28"/>
        <v>0</v>
      </c>
      <c r="R70" s="181">
        <f t="shared" ca="1" si="29"/>
        <v>629.37826900000016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653.89949999999999</v>
      </c>
      <c r="H71" s="182">
        <f t="shared" ca="1" si="17"/>
        <v>629.37826900000005</v>
      </c>
      <c r="I71" s="183">
        <f t="shared" ca="1" si="20"/>
        <v>487.89</v>
      </c>
      <c r="J71" s="180">
        <f t="shared" ca="1" si="21"/>
        <v>136.68</v>
      </c>
      <c r="K71" s="180">
        <f t="shared" ca="1" si="22"/>
        <v>4.8099999999999996</v>
      </c>
      <c r="L71" s="180">
        <f t="shared" ca="1" si="23"/>
        <v>0</v>
      </c>
      <c r="M71" s="181">
        <f t="shared" ca="1" si="24"/>
        <v>629.37999999999988</v>
      </c>
      <c r="N71" s="179">
        <f t="shared" ca="1" si="25"/>
        <v>487.88865814358587</v>
      </c>
      <c r="O71" s="180">
        <f t="shared" ca="1" si="26"/>
        <v>136.67962408548098</v>
      </c>
      <c r="P71" s="180">
        <f t="shared" ca="1" si="27"/>
        <v>4.8099867709333006</v>
      </c>
      <c r="Q71" s="180">
        <f t="shared" ca="1" si="28"/>
        <v>0</v>
      </c>
      <c r="R71" s="181">
        <f t="shared" ca="1" si="29"/>
        <v>629.37826900000016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653.72037499999999</v>
      </c>
      <c r="I72" s="183">
        <f t="shared" ca="1" si="20"/>
        <v>487.68</v>
      </c>
      <c r="J72" s="180">
        <f t="shared" ca="1" si="21"/>
        <v>157.09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653.72</v>
      </c>
      <c r="N72" s="179">
        <f t="shared" ca="1" si="25"/>
        <v>487.68027975279932</v>
      </c>
      <c r="O72" s="180">
        <f t="shared" ca="1" si="26"/>
        <v>157.09009011312182</v>
      </c>
      <c r="P72" s="180">
        <f t="shared" ca="1" si="27"/>
        <v>8.9500051340788094</v>
      </c>
      <c r="Q72" s="180">
        <f t="shared" ca="1" si="28"/>
        <v>0</v>
      </c>
      <c r="R72" s="181">
        <f t="shared" ca="1" si="29"/>
        <v>653.72037499999988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653.72037499999999</v>
      </c>
      <c r="I73" s="183">
        <f t="shared" ca="1" si="20"/>
        <v>487.68</v>
      </c>
      <c r="J73" s="180">
        <f t="shared" ca="1" si="21"/>
        <v>157.09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653.72</v>
      </c>
      <c r="N73" s="179">
        <f t="shared" ca="1" si="25"/>
        <v>487.68027975279932</v>
      </c>
      <c r="O73" s="180">
        <f t="shared" ca="1" si="26"/>
        <v>157.09009011312182</v>
      </c>
      <c r="P73" s="180">
        <f t="shared" ca="1" si="27"/>
        <v>8.9500051340788094</v>
      </c>
      <c r="Q73" s="180">
        <f t="shared" ca="1" si="28"/>
        <v>0</v>
      </c>
      <c r="R73" s="181">
        <f t="shared" ca="1" si="29"/>
        <v>653.72037499999988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653.72037499999999</v>
      </c>
      <c r="I74" s="183">
        <f t="shared" ca="1" si="20"/>
        <v>487.68</v>
      </c>
      <c r="J74" s="180">
        <f t="shared" ca="1" si="21"/>
        <v>157.09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653.72</v>
      </c>
      <c r="N74" s="179">
        <f t="shared" ca="1" si="25"/>
        <v>487.68027975279932</v>
      </c>
      <c r="O74" s="180">
        <f t="shared" ca="1" si="26"/>
        <v>157.09009011312182</v>
      </c>
      <c r="P74" s="180">
        <f t="shared" ca="1" si="27"/>
        <v>8.9500051340788094</v>
      </c>
      <c r="Q74" s="180">
        <f t="shared" ca="1" si="28"/>
        <v>0</v>
      </c>
      <c r="R74" s="181">
        <f t="shared" ca="1" si="29"/>
        <v>653.72037499999988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653.72037499999999</v>
      </c>
      <c r="I75" s="183">
        <f t="shared" ca="1" si="20"/>
        <v>487.68</v>
      </c>
      <c r="J75" s="180">
        <f t="shared" ca="1" si="21"/>
        <v>157.09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653.72</v>
      </c>
      <c r="N75" s="179">
        <f t="shared" ca="1" si="25"/>
        <v>487.68027975279932</v>
      </c>
      <c r="O75" s="180">
        <f t="shared" ca="1" si="26"/>
        <v>157.09009011312182</v>
      </c>
      <c r="P75" s="180">
        <f t="shared" ca="1" si="27"/>
        <v>8.9500051340788094</v>
      </c>
      <c r="Q75" s="180">
        <f t="shared" ca="1" si="28"/>
        <v>0</v>
      </c>
      <c r="R75" s="181">
        <f t="shared" ca="1" si="29"/>
        <v>653.72037499999988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653.72037499999999</v>
      </c>
      <c r="I76" s="183">
        <f t="shared" ca="1" si="20"/>
        <v>487.68</v>
      </c>
      <c r="J76" s="180">
        <f t="shared" ca="1" si="21"/>
        <v>157.09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653.72</v>
      </c>
      <c r="N76" s="179">
        <f t="shared" ca="1" si="25"/>
        <v>487.68027975279932</v>
      </c>
      <c r="O76" s="180">
        <f t="shared" ca="1" si="26"/>
        <v>157.09009011312182</v>
      </c>
      <c r="P76" s="180">
        <f t="shared" ca="1" si="27"/>
        <v>8.9500051340788094</v>
      </c>
      <c r="Q76" s="180">
        <f t="shared" ca="1" si="28"/>
        <v>0</v>
      </c>
      <c r="R76" s="181">
        <f t="shared" ca="1" si="29"/>
        <v>653.72037499999988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653.72037499999999</v>
      </c>
      <c r="I77" s="183">
        <f t="shared" ca="1" si="20"/>
        <v>487.68</v>
      </c>
      <c r="J77" s="180">
        <f t="shared" ca="1" si="21"/>
        <v>157.09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653.72</v>
      </c>
      <c r="N77" s="179">
        <f t="shared" ca="1" si="25"/>
        <v>487.68027975279932</v>
      </c>
      <c r="O77" s="180">
        <f t="shared" ca="1" si="26"/>
        <v>157.09009011312182</v>
      </c>
      <c r="P77" s="180">
        <f t="shared" ca="1" si="27"/>
        <v>8.9500051340788094</v>
      </c>
      <c r="Q77" s="180">
        <f t="shared" ca="1" si="28"/>
        <v>0</v>
      </c>
      <c r="R77" s="181">
        <f t="shared" ca="1" si="29"/>
        <v>653.72037499999988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653.72037499999999</v>
      </c>
      <c r="I78" s="183">
        <f t="shared" ca="1" si="20"/>
        <v>487.68</v>
      </c>
      <c r="J78" s="180">
        <f t="shared" ca="1" si="21"/>
        <v>157.09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653.72</v>
      </c>
      <c r="N78" s="179">
        <f t="shared" ca="1" si="25"/>
        <v>487.68027975279932</v>
      </c>
      <c r="O78" s="180">
        <f t="shared" ca="1" si="26"/>
        <v>157.09009011312182</v>
      </c>
      <c r="P78" s="180">
        <f t="shared" ca="1" si="27"/>
        <v>8.9500051340788094</v>
      </c>
      <c r="Q78" s="180">
        <f t="shared" ca="1" si="28"/>
        <v>0</v>
      </c>
      <c r="R78" s="181">
        <f t="shared" ca="1" si="29"/>
        <v>653.72037499999988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653.72037499999999</v>
      </c>
      <c r="I79" s="183">
        <f t="shared" ca="1" si="20"/>
        <v>487.68</v>
      </c>
      <c r="J79" s="180">
        <f t="shared" ca="1" si="21"/>
        <v>157.09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653.72</v>
      </c>
      <c r="N79" s="179">
        <f t="shared" ca="1" si="25"/>
        <v>487.68027975279932</v>
      </c>
      <c r="O79" s="180">
        <f t="shared" ca="1" si="26"/>
        <v>157.09009011312182</v>
      </c>
      <c r="P79" s="180">
        <f t="shared" ca="1" si="27"/>
        <v>8.9500051340788094</v>
      </c>
      <c r="Q79" s="180">
        <f t="shared" ca="1" si="28"/>
        <v>0</v>
      </c>
      <c r="R79" s="181">
        <f t="shared" ca="1" si="29"/>
        <v>653.72037499999988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653.72037499999999</v>
      </c>
      <c r="I80" s="183">
        <f t="shared" ca="1" si="20"/>
        <v>487.68</v>
      </c>
      <c r="J80" s="180">
        <f t="shared" ca="1" si="21"/>
        <v>157.09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653.72</v>
      </c>
      <c r="N80" s="179">
        <f t="shared" ca="1" si="25"/>
        <v>487.68027975279932</v>
      </c>
      <c r="O80" s="180">
        <f t="shared" ca="1" si="26"/>
        <v>157.09009011312182</v>
      </c>
      <c r="P80" s="180">
        <f t="shared" ca="1" si="27"/>
        <v>8.9500051340788094</v>
      </c>
      <c r="Q80" s="180">
        <f t="shared" ca="1" si="28"/>
        <v>0</v>
      </c>
      <c r="R80" s="181">
        <f t="shared" ca="1" si="29"/>
        <v>653.72037499999988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653.72037499999999</v>
      </c>
      <c r="I81" s="183">
        <f t="shared" ca="1" si="20"/>
        <v>487.68</v>
      </c>
      <c r="J81" s="180">
        <f t="shared" ca="1" si="21"/>
        <v>157.09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653.72</v>
      </c>
      <c r="N81" s="179">
        <f t="shared" ca="1" si="25"/>
        <v>487.68027975279932</v>
      </c>
      <c r="O81" s="180">
        <f t="shared" ca="1" si="26"/>
        <v>157.09009011312182</v>
      </c>
      <c r="P81" s="180">
        <f t="shared" ca="1" si="27"/>
        <v>8.9500051340788094</v>
      </c>
      <c r="Q81" s="180">
        <f t="shared" ca="1" si="28"/>
        <v>0</v>
      </c>
      <c r="R81" s="181">
        <f t="shared" ca="1" si="29"/>
        <v>653.72037499999988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653.72037499999999</v>
      </c>
      <c r="I82" s="183">
        <f t="shared" ca="1" si="20"/>
        <v>487.68</v>
      </c>
      <c r="J82" s="180">
        <f t="shared" ca="1" si="21"/>
        <v>157.09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653.72</v>
      </c>
      <c r="N82" s="179">
        <f t="shared" ca="1" si="25"/>
        <v>487.68027975279932</v>
      </c>
      <c r="O82" s="180">
        <f t="shared" ca="1" si="26"/>
        <v>157.09009011312182</v>
      </c>
      <c r="P82" s="180">
        <f t="shared" ca="1" si="27"/>
        <v>8.9500051340788094</v>
      </c>
      <c r="Q82" s="180">
        <f t="shared" ca="1" si="28"/>
        <v>0</v>
      </c>
      <c r="R82" s="181">
        <f t="shared" ca="1" si="29"/>
        <v>653.72037499999988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603.98059999999998</v>
      </c>
      <c r="H83" s="182">
        <f t="shared" ca="1" si="17"/>
        <v>581.33132799999998</v>
      </c>
      <c r="I83" s="183">
        <f t="shared" ca="1" si="20"/>
        <v>487.68</v>
      </c>
      <c r="J83" s="180">
        <f t="shared" ca="1" si="21"/>
        <v>84.7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581.33000000000004</v>
      </c>
      <c r="N83" s="179">
        <f t="shared" ca="1" si="25"/>
        <v>487.68111406436958</v>
      </c>
      <c r="O83" s="180">
        <f t="shared" ca="1" si="26"/>
        <v>84.700193490100276</v>
      </c>
      <c r="P83" s="180">
        <f t="shared" ca="1" si="27"/>
        <v>8.9500204455300754</v>
      </c>
      <c r="Q83" s="180">
        <f t="shared" ca="1" si="28"/>
        <v>0</v>
      </c>
      <c r="R83" s="181">
        <f t="shared" ca="1" si="29"/>
        <v>581.33132799999998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603.98059999999998</v>
      </c>
      <c r="H84" s="182">
        <f t="shared" ca="1" si="17"/>
        <v>581.33132799999998</v>
      </c>
      <c r="I84" s="183">
        <f t="shared" ca="1" si="20"/>
        <v>487.68</v>
      </c>
      <c r="J84" s="180">
        <f t="shared" ca="1" si="21"/>
        <v>84.7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581.33000000000004</v>
      </c>
      <c r="N84" s="179">
        <f t="shared" ca="1" si="25"/>
        <v>487.68111406436958</v>
      </c>
      <c r="O84" s="180">
        <f t="shared" ca="1" si="26"/>
        <v>84.700193490100276</v>
      </c>
      <c r="P84" s="180">
        <f t="shared" ca="1" si="27"/>
        <v>8.9500204455300754</v>
      </c>
      <c r="Q84" s="180">
        <f t="shared" ca="1" si="28"/>
        <v>0</v>
      </c>
      <c r="R84" s="181">
        <f t="shared" ca="1" si="29"/>
        <v>581.33132799999998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603.98059999999998</v>
      </c>
      <c r="H85" s="182">
        <f t="shared" ca="1" si="17"/>
        <v>581.33132799999998</v>
      </c>
      <c r="I85" s="183">
        <f t="shared" ca="1" si="20"/>
        <v>487.68</v>
      </c>
      <c r="J85" s="180">
        <f t="shared" ca="1" si="21"/>
        <v>84.7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581.33000000000004</v>
      </c>
      <c r="N85" s="179">
        <f t="shared" ca="1" si="25"/>
        <v>487.68111406436958</v>
      </c>
      <c r="O85" s="180">
        <f t="shared" ca="1" si="26"/>
        <v>84.700193490100276</v>
      </c>
      <c r="P85" s="180">
        <f t="shared" ca="1" si="27"/>
        <v>8.9500204455300754</v>
      </c>
      <c r="Q85" s="180">
        <f t="shared" ca="1" si="28"/>
        <v>0</v>
      </c>
      <c r="R85" s="181">
        <f t="shared" ca="1" si="29"/>
        <v>581.33132799999998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603.98059999999998</v>
      </c>
      <c r="H86" s="182">
        <f t="shared" ca="1" si="17"/>
        <v>581.33132799999998</v>
      </c>
      <c r="I86" s="183">
        <f t="shared" ca="1" si="20"/>
        <v>487.68</v>
      </c>
      <c r="J86" s="180">
        <f t="shared" ca="1" si="21"/>
        <v>84.7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581.33000000000004</v>
      </c>
      <c r="N86" s="179">
        <f t="shared" ca="1" si="25"/>
        <v>487.68111406436958</v>
      </c>
      <c r="O86" s="180">
        <f t="shared" ca="1" si="26"/>
        <v>84.700193490100276</v>
      </c>
      <c r="P86" s="180">
        <f t="shared" ca="1" si="27"/>
        <v>8.9500204455300754</v>
      </c>
      <c r="Q86" s="180">
        <f t="shared" ca="1" si="28"/>
        <v>0</v>
      </c>
      <c r="R86" s="181">
        <f t="shared" ca="1" si="29"/>
        <v>581.33132799999998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604.20849999999996</v>
      </c>
      <c r="H87" s="182">
        <f t="shared" ca="1" si="17"/>
        <v>581.55068100000005</v>
      </c>
      <c r="I87" s="183">
        <f t="shared" ca="1" si="20"/>
        <v>487.89</v>
      </c>
      <c r="J87" s="180">
        <f t="shared" ca="1" si="21"/>
        <v>84.7</v>
      </c>
      <c r="K87" s="180">
        <f t="shared" ca="1" si="22"/>
        <v>8.9600000000000009</v>
      </c>
      <c r="L87" s="180">
        <f t="shared" ca="1" si="23"/>
        <v>0</v>
      </c>
      <c r="M87" s="181">
        <f t="shared" ca="1" si="24"/>
        <v>581.55000000000007</v>
      </c>
      <c r="N87" s="179">
        <f t="shared" ca="1" si="25"/>
        <v>487.89057132334278</v>
      </c>
      <c r="O87" s="180">
        <f t="shared" ca="1" si="26"/>
        <v>84.700099184420949</v>
      </c>
      <c r="P87" s="180">
        <f t="shared" ca="1" si="27"/>
        <v>8.9600104922362664</v>
      </c>
      <c r="Q87" s="180">
        <f t="shared" ca="1" si="28"/>
        <v>0</v>
      </c>
      <c r="R87" s="181">
        <f t="shared" ca="1" si="29"/>
        <v>581.55068100000005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604.20849999999996</v>
      </c>
      <c r="H88" s="182">
        <f t="shared" ca="1" si="17"/>
        <v>581.55068100000005</v>
      </c>
      <c r="I88" s="183">
        <f t="shared" ca="1" si="20"/>
        <v>487.89</v>
      </c>
      <c r="J88" s="180">
        <f t="shared" ca="1" si="21"/>
        <v>84.7</v>
      </c>
      <c r="K88" s="180">
        <f t="shared" ca="1" si="22"/>
        <v>8.9600000000000009</v>
      </c>
      <c r="L88" s="180">
        <f t="shared" ca="1" si="23"/>
        <v>0</v>
      </c>
      <c r="M88" s="181">
        <f t="shared" ca="1" si="24"/>
        <v>581.55000000000007</v>
      </c>
      <c r="N88" s="179">
        <f t="shared" ca="1" si="25"/>
        <v>487.89057132334278</v>
      </c>
      <c r="O88" s="180">
        <f t="shared" ca="1" si="26"/>
        <v>84.700099184420949</v>
      </c>
      <c r="P88" s="180">
        <f t="shared" ca="1" si="27"/>
        <v>8.9600104922362664</v>
      </c>
      <c r="Q88" s="180">
        <f t="shared" ca="1" si="28"/>
        <v>0</v>
      </c>
      <c r="R88" s="181">
        <f t="shared" ca="1" si="29"/>
        <v>581.55068100000005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604.20849999999996</v>
      </c>
      <c r="H89" s="182">
        <f t="shared" ca="1" si="17"/>
        <v>581.55068100000005</v>
      </c>
      <c r="I89" s="183">
        <f t="shared" ca="1" si="20"/>
        <v>487.89</v>
      </c>
      <c r="J89" s="180">
        <f t="shared" ca="1" si="21"/>
        <v>84.7</v>
      </c>
      <c r="K89" s="180">
        <f t="shared" ca="1" si="22"/>
        <v>8.9600000000000009</v>
      </c>
      <c r="L89" s="180">
        <f t="shared" ca="1" si="23"/>
        <v>0</v>
      </c>
      <c r="M89" s="181">
        <f t="shared" ca="1" si="24"/>
        <v>581.55000000000007</v>
      </c>
      <c r="N89" s="179">
        <f t="shared" ca="1" si="25"/>
        <v>487.89057132334278</v>
      </c>
      <c r="O89" s="180">
        <f t="shared" ca="1" si="26"/>
        <v>84.700099184420949</v>
      </c>
      <c r="P89" s="180">
        <f t="shared" ca="1" si="27"/>
        <v>8.9600104922362664</v>
      </c>
      <c r="Q89" s="180">
        <f t="shared" ca="1" si="28"/>
        <v>0</v>
      </c>
      <c r="R89" s="181">
        <f t="shared" ca="1" si="29"/>
        <v>581.55068100000005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604.20849999999996</v>
      </c>
      <c r="H90" s="182">
        <f t="shared" ca="1" si="17"/>
        <v>581.55068100000005</v>
      </c>
      <c r="I90" s="183">
        <f t="shared" ca="1" si="20"/>
        <v>487.89</v>
      </c>
      <c r="J90" s="180">
        <f t="shared" ca="1" si="21"/>
        <v>84.7</v>
      </c>
      <c r="K90" s="180">
        <f t="shared" ca="1" si="22"/>
        <v>8.9600000000000009</v>
      </c>
      <c r="L90" s="180">
        <f t="shared" ca="1" si="23"/>
        <v>0</v>
      </c>
      <c r="M90" s="181">
        <f t="shared" ca="1" si="24"/>
        <v>581.55000000000007</v>
      </c>
      <c r="N90" s="179">
        <f t="shared" ca="1" si="25"/>
        <v>487.89057132334278</v>
      </c>
      <c r="O90" s="180">
        <f t="shared" ca="1" si="26"/>
        <v>84.700099184420949</v>
      </c>
      <c r="P90" s="180">
        <f t="shared" ca="1" si="27"/>
        <v>8.9600104922362664</v>
      </c>
      <c r="Q90" s="180">
        <f t="shared" ca="1" si="28"/>
        <v>0</v>
      </c>
      <c r="R90" s="181">
        <f t="shared" ca="1" si="29"/>
        <v>581.55068100000005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604.20849999999996</v>
      </c>
      <c r="H91" s="182">
        <f t="shared" ca="1" si="17"/>
        <v>581.55068100000005</v>
      </c>
      <c r="I91" s="183">
        <f t="shared" ca="1" si="20"/>
        <v>487.89</v>
      </c>
      <c r="J91" s="180">
        <f t="shared" ca="1" si="21"/>
        <v>84.7</v>
      </c>
      <c r="K91" s="180">
        <f t="shared" ca="1" si="22"/>
        <v>8.9600000000000009</v>
      </c>
      <c r="L91" s="180">
        <f t="shared" ca="1" si="23"/>
        <v>0</v>
      </c>
      <c r="M91" s="181">
        <f t="shared" ca="1" si="24"/>
        <v>581.55000000000007</v>
      </c>
      <c r="N91" s="179">
        <f t="shared" ca="1" si="25"/>
        <v>487.89057132334278</v>
      </c>
      <c r="O91" s="180">
        <f t="shared" ca="1" si="26"/>
        <v>84.700099184420949</v>
      </c>
      <c r="P91" s="180">
        <f t="shared" ca="1" si="27"/>
        <v>8.9600104922362664</v>
      </c>
      <c r="Q91" s="180">
        <f t="shared" ca="1" si="28"/>
        <v>0</v>
      </c>
      <c r="R91" s="181">
        <f t="shared" ca="1" si="29"/>
        <v>581.55068100000005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604.20849999999996</v>
      </c>
      <c r="H92" s="182">
        <f t="shared" ca="1" si="17"/>
        <v>581.55068100000005</v>
      </c>
      <c r="I92" s="183">
        <f t="shared" ca="1" si="20"/>
        <v>487.89</v>
      </c>
      <c r="J92" s="180">
        <f t="shared" ca="1" si="21"/>
        <v>84.7</v>
      </c>
      <c r="K92" s="180">
        <f t="shared" ca="1" si="22"/>
        <v>8.9600000000000009</v>
      </c>
      <c r="L92" s="180">
        <f t="shared" ca="1" si="23"/>
        <v>0</v>
      </c>
      <c r="M92" s="181">
        <f t="shared" ca="1" si="24"/>
        <v>581.55000000000007</v>
      </c>
      <c r="N92" s="179">
        <f t="shared" ca="1" si="25"/>
        <v>487.89057132334278</v>
      </c>
      <c r="O92" s="180">
        <f t="shared" ca="1" si="26"/>
        <v>84.700099184420949</v>
      </c>
      <c r="P92" s="180">
        <f t="shared" ca="1" si="27"/>
        <v>8.9600104922362664</v>
      </c>
      <c r="Q92" s="180">
        <f t="shared" ca="1" si="28"/>
        <v>0</v>
      </c>
      <c r="R92" s="181">
        <f t="shared" ca="1" si="29"/>
        <v>581.55068100000005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604.20849999999996</v>
      </c>
      <c r="H93" s="182">
        <f t="shared" ca="1" si="17"/>
        <v>581.55068100000005</v>
      </c>
      <c r="I93" s="183">
        <f t="shared" ca="1" si="20"/>
        <v>487.89</v>
      </c>
      <c r="J93" s="180">
        <f t="shared" ca="1" si="21"/>
        <v>84.7</v>
      </c>
      <c r="K93" s="180">
        <f t="shared" ca="1" si="22"/>
        <v>8.9600000000000009</v>
      </c>
      <c r="L93" s="180">
        <f t="shared" ca="1" si="23"/>
        <v>0</v>
      </c>
      <c r="M93" s="181">
        <f t="shared" ca="1" si="24"/>
        <v>581.55000000000007</v>
      </c>
      <c r="N93" s="179">
        <f t="shared" ca="1" si="25"/>
        <v>487.89057132334278</v>
      </c>
      <c r="O93" s="180">
        <f t="shared" ca="1" si="26"/>
        <v>84.700099184420949</v>
      </c>
      <c r="P93" s="180">
        <f t="shared" ca="1" si="27"/>
        <v>8.9600104922362664</v>
      </c>
      <c r="Q93" s="180">
        <f t="shared" ca="1" si="28"/>
        <v>0</v>
      </c>
      <c r="R93" s="181">
        <f t="shared" ca="1" si="29"/>
        <v>581.55068100000005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604.20849999999996</v>
      </c>
      <c r="H94" s="182">
        <f t="shared" ca="1" si="17"/>
        <v>581.55068100000005</v>
      </c>
      <c r="I94" s="183">
        <f t="shared" ca="1" si="20"/>
        <v>487.89</v>
      </c>
      <c r="J94" s="180">
        <f t="shared" ca="1" si="21"/>
        <v>84.7</v>
      </c>
      <c r="K94" s="180">
        <f t="shared" ca="1" si="22"/>
        <v>8.9600000000000009</v>
      </c>
      <c r="L94" s="180">
        <f t="shared" ca="1" si="23"/>
        <v>0</v>
      </c>
      <c r="M94" s="181">
        <f t="shared" ca="1" si="24"/>
        <v>581.55000000000007</v>
      </c>
      <c r="N94" s="179">
        <f t="shared" ca="1" si="25"/>
        <v>487.89057132334278</v>
      </c>
      <c r="O94" s="180">
        <f t="shared" ca="1" si="26"/>
        <v>84.700099184420949</v>
      </c>
      <c r="P94" s="180">
        <f t="shared" ca="1" si="27"/>
        <v>8.9600104922362664</v>
      </c>
      <c r="Q94" s="180">
        <f t="shared" ca="1" si="28"/>
        <v>0</v>
      </c>
      <c r="R94" s="181">
        <f t="shared" ca="1" si="29"/>
        <v>581.55068100000005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532.84175700000003</v>
      </c>
      <c r="H95" s="182">
        <f t="shared" ca="1" si="17"/>
        <v>512.86019099999999</v>
      </c>
      <c r="I95" s="183">
        <f t="shared" ca="1" si="20"/>
        <v>416.39</v>
      </c>
      <c r="J95" s="180">
        <f t="shared" ca="1" si="21"/>
        <v>87.24</v>
      </c>
      <c r="K95" s="180">
        <f t="shared" ca="1" si="22"/>
        <v>9.23</v>
      </c>
      <c r="L95" s="180">
        <f t="shared" ca="1" si="23"/>
        <v>0</v>
      </c>
      <c r="M95" s="181">
        <f t="shared" ca="1" si="24"/>
        <v>512.86</v>
      </c>
      <c r="N95" s="179">
        <f t="shared" ca="1" si="25"/>
        <v>416.39015507251486</v>
      </c>
      <c r="O95" s="180">
        <f t="shared" ca="1" si="26"/>
        <v>87.240032490036256</v>
      </c>
      <c r="P95" s="180">
        <f t="shared" ca="1" si="27"/>
        <v>9.2300034374488167</v>
      </c>
      <c r="Q95" s="180">
        <f t="shared" ca="1" si="28"/>
        <v>0</v>
      </c>
      <c r="R95" s="181">
        <f t="shared" ca="1" si="29"/>
        <v>512.86019099999987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447.30900000000003</v>
      </c>
      <c r="H96" s="182">
        <f t="shared" ca="1" si="17"/>
        <v>430.53491200000002</v>
      </c>
      <c r="I96" s="183">
        <f t="shared" ca="1" si="20"/>
        <v>336.87</v>
      </c>
      <c r="J96" s="180">
        <f t="shared" ca="1" si="21"/>
        <v>84.7</v>
      </c>
      <c r="K96" s="180">
        <f t="shared" ca="1" si="22"/>
        <v>8.9600000000000009</v>
      </c>
      <c r="L96" s="180">
        <f t="shared" ca="1" si="23"/>
        <v>0</v>
      </c>
      <c r="M96" s="181">
        <f t="shared" ca="1" si="24"/>
        <v>430.53</v>
      </c>
      <c r="N96" s="179">
        <f t="shared" ca="1" si="25"/>
        <v>336.87384341495368</v>
      </c>
      <c r="O96" s="180">
        <f t="shared" ca="1" si="26"/>
        <v>84.700966358674208</v>
      </c>
      <c r="P96" s="180">
        <f t="shared" ca="1" si="27"/>
        <v>8.9601022263721486</v>
      </c>
      <c r="Q96" s="180">
        <f t="shared" ca="1" si="28"/>
        <v>0</v>
      </c>
      <c r="R96" s="181">
        <f t="shared" ca="1" si="29"/>
        <v>430.53491200000002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382.30900000000003</v>
      </c>
      <c r="H97" s="182">
        <f t="shared" ca="1" si="17"/>
        <v>367.97241200000002</v>
      </c>
      <c r="I97" s="183">
        <f t="shared" ca="1" si="20"/>
        <v>274.31</v>
      </c>
      <c r="J97" s="180">
        <f t="shared" ca="1" si="21"/>
        <v>84.7</v>
      </c>
      <c r="K97" s="180">
        <f t="shared" ca="1" si="22"/>
        <v>8.9600000000000009</v>
      </c>
      <c r="L97" s="180">
        <f t="shared" ca="1" si="23"/>
        <v>0</v>
      </c>
      <c r="M97" s="181">
        <f t="shared" ca="1" si="24"/>
        <v>367.96999999999997</v>
      </c>
      <c r="N97" s="179">
        <f t="shared" ca="1" si="25"/>
        <v>274.31179806973398</v>
      </c>
      <c r="O97" s="180">
        <f t="shared" ca="1" si="26"/>
        <v>84.700555198521627</v>
      </c>
      <c r="P97" s="180">
        <f t="shared" ca="1" si="27"/>
        <v>8.9600587317444376</v>
      </c>
      <c r="Q97" s="180">
        <f t="shared" ca="1" si="28"/>
        <v>0</v>
      </c>
      <c r="R97" s="181">
        <f t="shared" ca="1" si="29"/>
        <v>367.97241200000002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382.30900000000003</v>
      </c>
      <c r="H98" s="187">
        <f t="shared" ca="1" si="17"/>
        <v>367.97241200000002</v>
      </c>
      <c r="I98" s="188">
        <f t="shared" ca="1" si="20"/>
        <v>274.31</v>
      </c>
      <c r="J98" s="185">
        <f t="shared" ca="1" si="21"/>
        <v>84.7</v>
      </c>
      <c r="K98" s="185">
        <f t="shared" ca="1" si="22"/>
        <v>8.9600000000000009</v>
      </c>
      <c r="L98" s="185">
        <f t="shared" ca="1" si="23"/>
        <v>0</v>
      </c>
      <c r="M98" s="186">
        <f t="shared" ca="1" si="24"/>
        <v>367.96999999999997</v>
      </c>
      <c r="N98" s="184">
        <f t="shared" ca="1" si="25"/>
        <v>274.31179806973398</v>
      </c>
      <c r="O98" s="185">
        <f t="shared" ca="1" si="26"/>
        <v>84.700555198521627</v>
      </c>
      <c r="P98" s="185">
        <f t="shared" ca="1" si="27"/>
        <v>8.9600587317444376</v>
      </c>
      <c r="Q98" s="185">
        <f t="shared" ca="1" si="28"/>
        <v>0</v>
      </c>
      <c r="R98" s="186">
        <f t="shared" ca="1" si="29"/>
        <v>367.97241200000002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16.30543603200001</v>
      </c>
      <c r="C99" s="56">
        <f t="shared" ref="C99:R99" ca="1" si="30">SUM(C3:C98)/4000</f>
        <v>12.163855279871976</v>
      </c>
      <c r="D99" s="54">
        <f t="shared" ca="1" si="30"/>
        <v>3.9181962784896083</v>
      </c>
      <c r="E99" s="54">
        <f t="shared" ca="1" si="30"/>
        <v>0.22338447363839953</v>
      </c>
      <c r="F99" s="55">
        <f t="shared" ca="1" si="30"/>
        <v>0</v>
      </c>
      <c r="G99" s="59">
        <f t="shared" ca="1" si="30"/>
        <v>12.771857440250008</v>
      </c>
      <c r="H99" s="59">
        <f t="shared" ca="1" si="30"/>
        <v>12.292912785749998</v>
      </c>
      <c r="I99" s="171">
        <f t="shared" ca="1" si="30"/>
        <v>9.4624850000000045</v>
      </c>
      <c r="J99" s="54">
        <f t="shared" ca="1" si="30"/>
        <v>2.668052500000003</v>
      </c>
      <c r="K99" s="54">
        <f t="shared" ca="1" si="30"/>
        <v>0.16233000000000009</v>
      </c>
      <c r="L99" s="54">
        <f t="shared" ca="1" si="30"/>
        <v>0</v>
      </c>
      <c r="M99" s="55">
        <f t="shared" ca="1" si="30"/>
        <v>12.292867500000009</v>
      </c>
      <c r="N99" s="56">
        <f t="shared" ca="1" si="30"/>
        <v>9.4625196749790632</v>
      </c>
      <c r="O99" s="54">
        <f t="shared" ca="1" si="30"/>
        <v>2.6680625081353893</v>
      </c>
      <c r="P99" s="54">
        <f t="shared" ca="1" si="30"/>
        <v>0.16233060263555044</v>
      </c>
      <c r="Q99" s="54">
        <f t="shared" ca="1" si="30"/>
        <v>0</v>
      </c>
      <c r="R99" s="55">
        <f t="shared" ca="1" si="30"/>
        <v>12.292912785749998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-1.3103280916197946E-3</v>
      </c>
      <c r="L3" s="24">
        <f>BRPL_EOD!L3-BRPL_ISGS_exbus!L3</f>
        <v>0</v>
      </c>
      <c r="M3" s="24">
        <f>BRPL_EOD!M3-BRPL_ISGS_exbus!M3</f>
        <v>2.6747103354409774E-3</v>
      </c>
      <c r="N3" s="24">
        <f>BRPL_EOD!N3-BRPL_ISGS_exbus!N3</f>
        <v>-6.7252653061231626E-3</v>
      </c>
      <c r="O3" s="24">
        <f>BRPL_EOD!O3-BRPL_ISGS_exbus!O3</f>
        <v>-8.1492606284427893E-4</v>
      </c>
      <c r="P3" s="24">
        <f>BRPL_EOD!P3-BRPL_ISGS_exbus!P3</f>
        <v>-8.3665400844168403E-4</v>
      </c>
      <c r="Q3" s="24">
        <f>BRPL_EOD!Q3-BRPL_ISGS_exbus!Q3</f>
        <v>1.00770744680867E-3</v>
      </c>
      <c r="R3" s="24">
        <f>BRPL_EOD!R3-BRPL_ISGS_exbus!R3</f>
        <v>-2.1014505494498792E-3</v>
      </c>
      <c r="S3" s="24">
        <f>BRPL_EOD!S3-BRPL_ISGS_exbus!S3</f>
        <v>-7.3903367003325116E-4</v>
      </c>
      <c r="T3" s="24">
        <f>BRPL_EOD!T3-BRPL_ISGS_exbus!T3</f>
        <v>0</v>
      </c>
      <c r="U3" s="24">
        <f>BRPL_EOD!U3-BRPL_ISGS_exbus!U3</f>
        <v>2.316795379400105E-4</v>
      </c>
      <c r="V3" s="24">
        <f>BRPL_EOD!V3-BRPL_ISGS_exbus!V3</f>
        <v>3.1824345386528563E-3</v>
      </c>
      <c r="W3" s="24">
        <f>BRPL_EOD!W3-BRPL_ISGS_exbus!W3</f>
        <v>9.3509792891843801E-3</v>
      </c>
      <c r="X3" s="24">
        <f>BRPL_EOD!X3-BRPL_ISGS_exbus!X3</f>
        <v>-9.881933438933288E-4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-1.3103280916197946E-3</v>
      </c>
      <c r="L4" s="24">
        <f>BRPL_EOD!L4-BRPL_ISGS_exbus!L4</f>
        <v>0</v>
      </c>
      <c r="M4" s="24">
        <f>BRPL_EOD!M4-BRPL_ISGS_exbus!M4</f>
        <v>0</v>
      </c>
      <c r="N4" s="24">
        <f>BRPL_EOD!N4-BRPL_ISGS_exbus!N4</f>
        <v>-6.7252653061231626E-3</v>
      </c>
      <c r="O4" s="24">
        <f>BRPL_EOD!O4-BRPL_ISGS_exbus!O4</f>
        <v>-8.1492606284427893E-4</v>
      </c>
      <c r="P4" s="24">
        <f>BRPL_EOD!P4-BRPL_ISGS_exbus!P4</f>
        <v>2.3775381752031421E-3</v>
      </c>
      <c r="Q4" s="24">
        <f>BRPL_EOD!Q4-BRPL_ISGS_exbus!Q4</f>
        <v>1.00770744680867E-3</v>
      </c>
      <c r="R4" s="24">
        <f>BRPL_EOD!R4-BRPL_ISGS_exbus!R4</f>
        <v>-2.1014505494498792E-3</v>
      </c>
      <c r="S4" s="24">
        <f>BRPL_EOD!S4-BRPL_ISGS_exbus!S4</f>
        <v>-7.3903367003325116E-4</v>
      </c>
      <c r="T4" s="24">
        <f>BRPL_EOD!T4-BRPL_ISGS_exbus!T4</f>
        <v>0</v>
      </c>
      <c r="U4" s="24">
        <f>BRPL_EOD!U4-BRPL_ISGS_exbus!U4</f>
        <v>2.316795379400105E-4</v>
      </c>
      <c r="V4" s="24">
        <f>BRPL_EOD!V4-BRPL_ISGS_exbus!V4</f>
        <v>3.1824345386528563E-3</v>
      </c>
      <c r="W4" s="24">
        <f>BRPL_EOD!W4-BRPL_ISGS_exbus!W4</f>
        <v>9.3509792891843801E-3</v>
      </c>
      <c r="X4" s="24">
        <f>BRPL_EOD!X4-BRPL_ISGS_exbus!X4</f>
        <v>-9.881933438933288E-4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-1.3103280916197946E-3</v>
      </c>
      <c r="L5" s="24">
        <f>BRPL_EOD!L5-BRPL_ISGS_exbus!L5</f>
        <v>0</v>
      </c>
      <c r="M5" s="24">
        <f>BRPL_EOD!M5-BRPL_ISGS_exbus!M5</f>
        <v>0</v>
      </c>
      <c r="N5" s="24">
        <f>BRPL_EOD!N5-BRPL_ISGS_exbus!N5</f>
        <v>-6.7252653061231626E-3</v>
      </c>
      <c r="O5" s="24">
        <f>BRPL_EOD!O5-BRPL_ISGS_exbus!O5</f>
        <v>-8.1492606284427893E-4</v>
      </c>
      <c r="P5" s="24">
        <f>BRPL_EOD!P5-BRPL_ISGS_exbus!P5</f>
        <v>2.3775381752031421E-3</v>
      </c>
      <c r="Q5" s="24">
        <f>BRPL_EOD!Q5-BRPL_ISGS_exbus!Q5</f>
        <v>1.00770744680867E-3</v>
      </c>
      <c r="R5" s="24">
        <f>BRPL_EOD!R5-BRPL_ISGS_exbus!R5</f>
        <v>-2.1014505494498792E-3</v>
      </c>
      <c r="S5" s="24">
        <f>BRPL_EOD!S5-BRPL_ISGS_exbus!S5</f>
        <v>-7.3903367003325116E-4</v>
      </c>
      <c r="T5" s="24">
        <f>BRPL_EOD!T5-BRPL_ISGS_exbus!T5</f>
        <v>0</v>
      </c>
      <c r="U5" s="24">
        <f>BRPL_EOD!U5-BRPL_ISGS_exbus!U5</f>
        <v>2.316795379400105E-4</v>
      </c>
      <c r="V5" s="24">
        <f>BRPL_EOD!V5-BRPL_ISGS_exbus!V5</f>
        <v>3.1824345386528563E-3</v>
      </c>
      <c r="W5" s="24">
        <f>BRPL_EOD!W5-BRPL_ISGS_exbus!W5</f>
        <v>-4.7600672601397775E-3</v>
      </c>
      <c r="X5" s="24">
        <f>BRPL_EOD!X5-BRPL_ISGS_exbus!X5</f>
        <v>1.6282710238684217E-3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-1.3103280916197946E-3</v>
      </c>
      <c r="L6" s="24">
        <f>BRPL_EOD!L6-BRPL_ISGS_exbus!L6</f>
        <v>0</v>
      </c>
      <c r="M6" s="24">
        <f>BRPL_EOD!M6-BRPL_ISGS_exbus!M6</f>
        <v>0</v>
      </c>
      <c r="N6" s="24">
        <f>BRPL_EOD!N6-BRPL_ISGS_exbus!N6</f>
        <v>-6.7252653061231626E-3</v>
      </c>
      <c r="O6" s="24">
        <f>BRPL_EOD!O6-BRPL_ISGS_exbus!O6</f>
        <v>-8.1492606284427893E-4</v>
      </c>
      <c r="P6" s="24">
        <f>BRPL_EOD!P6-BRPL_ISGS_exbus!P6</f>
        <v>2.3775381752031421E-3</v>
      </c>
      <c r="Q6" s="24">
        <f>BRPL_EOD!Q6-BRPL_ISGS_exbus!Q6</f>
        <v>1.00770744680867E-3</v>
      </c>
      <c r="R6" s="24">
        <f>BRPL_EOD!R6-BRPL_ISGS_exbus!R6</f>
        <v>-2.1014505494498792E-3</v>
      </c>
      <c r="S6" s="24">
        <f>BRPL_EOD!S6-BRPL_ISGS_exbus!S6</f>
        <v>-7.3903367003325116E-4</v>
      </c>
      <c r="T6" s="24">
        <f>BRPL_EOD!T6-BRPL_ISGS_exbus!T6</f>
        <v>0</v>
      </c>
      <c r="U6" s="24">
        <f>BRPL_EOD!U6-BRPL_ISGS_exbus!U6</f>
        <v>2.316795379400105E-4</v>
      </c>
      <c r="V6" s="24">
        <f>BRPL_EOD!V6-BRPL_ISGS_exbus!V6</f>
        <v>3.1824345386528563E-3</v>
      </c>
      <c r="W6" s="24">
        <f>BRPL_EOD!W6-BRPL_ISGS_exbus!W6</f>
        <v>-4.7600672601397775E-3</v>
      </c>
      <c r="X6" s="24">
        <f>BRPL_EOD!X6-BRPL_ISGS_exbus!X6</f>
        <v>-1.4089016800156173E-3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-1.3103280916197946E-3</v>
      </c>
      <c r="L7" s="24">
        <f>BRPL_EOD!L7-BRPL_ISGS_exbus!L7</f>
        <v>0</v>
      </c>
      <c r="M7" s="24">
        <f>BRPL_EOD!M7-BRPL_ISGS_exbus!M7</f>
        <v>0</v>
      </c>
      <c r="N7" s="24">
        <f>BRPL_EOD!N7-BRPL_ISGS_exbus!N7</f>
        <v>-6.7252653061231626E-3</v>
      </c>
      <c r="O7" s="24">
        <f>BRPL_EOD!O7-BRPL_ISGS_exbus!O7</f>
        <v>-8.1492606284427893E-4</v>
      </c>
      <c r="P7" s="24">
        <f>BRPL_EOD!P7-BRPL_ISGS_exbus!P7</f>
        <v>2.3775381752031421E-3</v>
      </c>
      <c r="Q7" s="24">
        <f>BRPL_EOD!Q7-BRPL_ISGS_exbus!Q7</f>
        <v>1.00770744680867E-3</v>
      </c>
      <c r="R7" s="24">
        <f>BRPL_EOD!R7-BRPL_ISGS_exbus!R7</f>
        <v>-2.1014505494498792E-3</v>
      </c>
      <c r="S7" s="24">
        <f>BRPL_EOD!S7-BRPL_ISGS_exbus!S7</f>
        <v>-7.3903367003325116E-4</v>
      </c>
      <c r="T7" s="24">
        <f>BRPL_EOD!T7-BRPL_ISGS_exbus!T7</f>
        <v>0</v>
      </c>
      <c r="U7" s="24">
        <f>BRPL_EOD!U7-BRPL_ISGS_exbus!U7</f>
        <v>2.316795379400105E-4</v>
      </c>
      <c r="V7" s="24">
        <f>BRPL_EOD!V7-BRPL_ISGS_exbus!V7</f>
        <v>3.1824345386528563E-3</v>
      </c>
      <c r="W7" s="24">
        <f>BRPL_EOD!W7-BRPL_ISGS_exbus!W7</f>
        <v>-4.7600672601397775E-3</v>
      </c>
      <c r="X7" s="24">
        <f>BRPL_EOD!X7-BRPL_ISGS_exbus!X7</f>
        <v>-4.2418104389696509E-4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-1.3103280916197946E-3</v>
      </c>
      <c r="L8" s="24">
        <f>BRPL_EOD!L8-BRPL_ISGS_exbus!L8</f>
        <v>0</v>
      </c>
      <c r="M8" s="24">
        <f>BRPL_EOD!M8-BRPL_ISGS_exbus!M8</f>
        <v>0</v>
      </c>
      <c r="N8" s="24">
        <f>BRPL_EOD!N8-BRPL_ISGS_exbus!N8</f>
        <v>-6.7252653061231626E-3</v>
      </c>
      <c r="O8" s="24">
        <f>BRPL_EOD!O8-BRPL_ISGS_exbus!O8</f>
        <v>-8.1492606284427893E-4</v>
      </c>
      <c r="P8" s="24">
        <f>BRPL_EOD!P8-BRPL_ISGS_exbus!P8</f>
        <v>2.3775381752031421E-3</v>
      </c>
      <c r="Q8" s="24">
        <f>BRPL_EOD!Q8-BRPL_ISGS_exbus!Q8</f>
        <v>1.00770744680867E-3</v>
      </c>
      <c r="R8" s="24">
        <f>BRPL_EOD!R8-BRPL_ISGS_exbus!R8</f>
        <v>-2.1014505494498792E-3</v>
      </c>
      <c r="S8" s="24">
        <f>BRPL_EOD!S8-BRPL_ISGS_exbus!S8</f>
        <v>-7.3903367003325116E-4</v>
      </c>
      <c r="T8" s="24">
        <f>BRPL_EOD!T8-BRPL_ISGS_exbus!T8</f>
        <v>0</v>
      </c>
      <c r="U8" s="24">
        <f>BRPL_EOD!U8-BRPL_ISGS_exbus!U8</f>
        <v>2.316795379400105E-4</v>
      </c>
      <c r="V8" s="24">
        <f>BRPL_EOD!V8-BRPL_ISGS_exbus!V8</f>
        <v>3.1824345386528563E-3</v>
      </c>
      <c r="W8" s="24">
        <f>BRPL_EOD!W8-BRPL_ISGS_exbus!W8</f>
        <v>-4.7600672601397775E-3</v>
      </c>
      <c r="X8" s="24">
        <f>BRPL_EOD!X8-BRPL_ISGS_exbus!X8</f>
        <v>-1.209238054077133E-3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-1.3103280916197946E-3</v>
      </c>
      <c r="L9" s="24">
        <f>BRPL_EOD!L9-BRPL_ISGS_exbus!L9</f>
        <v>0</v>
      </c>
      <c r="M9" s="24">
        <f>BRPL_EOD!M9-BRPL_ISGS_exbus!M9</f>
        <v>0</v>
      </c>
      <c r="N9" s="24">
        <f>BRPL_EOD!N9-BRPL_ISGS_exbus!N9</f>
        <v>-6.7252653061231626E-3</v>
      </c>
      <c r="O9" s="24">
        <f>BRPL_EOD!O9-BRPL_ISGS_exbus!O9</f>
        <v>-8.1492606284427893E-4</v>
      </c>
      <c r="P9" s="24">
        <f>BRPL_EOD!P9-BRPL_ISGS_exbus!P9</f>
        <v>2.3775381752031421E-3</v>
      </c>
      <c r="Q9" s="24">
        <f>BRPL_EOD!Q9-BRPL_ISGS_exbus!Q9</f>
        <v>1.00770744680867E-3</v>
      </c>
      <c r="R9" s="24">
        <f>BRPL_EOD!R9-BRPL_ISGS_exbus!R9</f>
        <v>-2.1014505494498792E-3</v>
      </c>
      <c r="S9" s="24">
        <f>BRPL_EOD!S9-BRPL_ISGS_exbus!S9</f>
        <v>-7.3903367003325116E-4</v>
      </c>
      <c r="T9" s="24">
        <f>BRPL_EOD!T9-BRPL_ISGS_exbus!T9</f>
        <v>0</v>
      </c>
      <c r="U9" s="24">
        <f>BRPL_EOD!U9-BRPL_ISGS_exbus!U9</f>
        <v>2.316795379400105E-4</v>
      </c>
      <c r="V9" s="24">
        <f>BRPL_EOD!V9-BRPL_ISGS_exbus!V9</f>
        <v>3.1824345386528563E-3</v>
      </c>
      <c r="W9" s="24">
        <f>BRPL_EOD!W9-BRPL_ISGS_exbus!W9</f>
        <v>-4.7600672601397775E-3</v>
      </c>
      <c r="X9" s="24">
        <f>BRPL_EOD!X9-BRPL_ISGS_exbus!X9</f>
        <v>1.4062967301171625E-3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-1.3103280916197946E-3</v>
      </c>
      <c r="L10" s="24">
        <f>BRPL_EOD!L10-BRPL_ISGS_exbus!L10</f>
        <v>0</v>
      </c>
      <c r="M10" s="24">
        <f>BRPL_EOD!M10-BRPL_ISGS_exbus!M10</f>
        <v>0</v>
      </c>
      <c r="N10" s="24">
        <f>BRPL_EOD!N10-BRPL_ISGS_exbus!N10</f>
        <v>-6.7252653061231626E-3</v>
      </c>
      <c r="O10" s="24">
        <f>BRPL_EOD!O10-BRPL_ISGS_exbus!O10</f>
        <v>-8.1492606284427893E-4</v>
      </c>
      <c r="P10" s="24">
        <f>BRPL_EOD!P10-BRPL_ISGS_exbus!P10</f>
        <v>2.3775381752031421E-3</v>
      </c>
      <c r="Q10" s="24">
        <f>BRPL_EOD!Q10-BRPL_ISGS_exbus!Q10</f>
        <v>1.00770744680867E-3</v>
      </c>
      <c r="R10" s="24">
        <f>BRPL_EOD!R10-BRPL_ISGS_exbus!R10</f>
        <v>-2.1014505494498792E-3</v>
      </c>
      <c r="S10" s="24">
        <f>BRPL_EOD!S10-BRPL_ISGS_exbus!S10</f>
        <v>-7.3903367003325116E-4</v>
      </c>
      <c r="T10" s="24">
        <f>BRPL_EOD!T10-BRPL_ISGS_exbus!T10</f>
        <v>0</v>
      </c>
      <c r="U10" s="24">
        <f>BRPL_EOD!U10-BRPL_ISGS_exbus!U10</f>
        <v>2.316795379400105E-4</v>
      </c>
      <c r="V10" s="24">
        <f>BRPL_EOD!V10-BRPL_ISGS_exbus!V10</f>
        <v>3.1824345386528563E-3</v>
      </c>
      <c r="W10" s="24">
        <f>BRPL_EOD!W10-BRPL_ISGS_exbus!W10</f>
        <v>-4.7600672601397775E-3</v>
      </c>
      <c r="X10" s="24">
        <f>BRPL_EOD!X10-BRPL_ISGS_exbus!X10</f>
        <v>1.4062967301171625E-3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-1.3103280916197946E-3</v>
      </c>
      <c r="L11" s="24">
        <f>BRPL_EOD!L11-BRPL_ISGS_exbus!L11</f>
        <v>0</v>
      </c>
      <c r="M11" s="24">
        <f>BRPL_EOD!M11-BRPL_ISGS_exbus!M11</f>
        <v>0</v>
      </c>
      <c r="N11" s="24">
        <f>BRPL_EOD!N11-BRPL_ISGS_exbus!N11</f>
        <v>-6.7252653061231626E-3</v>
      </c>
      <c r="O11" s="24">
        <f>BRPL_EOD!O11-BRPL_ISGS_exbus!O11</f>
        <v>-8.1492606284427893E-4</v>
      </c>
      <c r="P11" s="24">
        <f>BRPL_EOD!P11-BRPL_ISGS_exbus!P11</f>
        <v>2.3775381752031421E-3</v>
      </c>
      <c r="Q11" s="24">
        <f>BRPL_EOD!Q11-BRPL_ISGS_exbus!Q11</f>
        <v>1.3129286694102404E-3</v>
      </c>
      <c r="R11" s="24">
        <f>BRPL_EOD!R11-BRPL_ISGS_exbus!R11</f>
        <v>-4.5050952591925153E-3</v>
      </c>
      <c r="S11" s="24">
        <f>BRPL_EOD!S11-BRPL_ISGS_exbus!S11</f>
        <v>-1.02568134171932E-3</v>
      </c>
      <c r="T11" s="24">
        <f>BRPL_EOD!T11-BRPL_ISGS_exbus!T11</f>
        <v>0</v>
      </c>
      <c r="U11" s="24">
        <f>BRPL_EOD!U11-BRPL_ISGS_exbus!U11</f>
        <v>2.316795379400105E-4</v>
      </c>
      <c r="V11" s="24">
        <f>BRPL_EOD!V11-BRPL_ISGS_exbus!V11</f>
        <v>3.7053013798082901E-4</v>
      </c>
      <c r="W11" s="24">
        <f>BRPL_EOD!W11-BRPL_ISGS_exbus!W11</f>
        <v>2.2473032361176593E-3</v>
      </c>
      <c r="X11" s="24">
        <f>BRPL_EOD!X11-BRPL_ISGS_exbus!X11</f>
        <v>-1.2525230909297136E-3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-1.3103280916197946E-3</v>
      </c>
      <c r="L12" s="24">
        <f>BRPL_EOD!L12-BRPL_ISGS_exbus!L12</f>
        <v>0</v>
      </c>
      <c r="M12" s="24">
        <f>BRPL_EOD!M12-BRPL_ISGS_exbus!M12</f>
        <v>0</v>
      </c>
      <c r="N12" s="24">
        <f>BRPL_EOD!N12-BRPL_ISGS_exbus!N12</f>
        <v>-6.7252653061231626E-3</v>
      </c>
      <c r="O12" s="24">
        <f>BRPL_EOD!O12-BRPL_ISGS_exbus!O12</f>
        <v>-8.1492606284427893E-4</v>
      </c>
      <c r="P12" s="24">
        <f>BRPL_EOD!P12-BRPL_ISGS_exbus!P12</f>
        <v>2.3775381752031421E-3</v>
      </c>
      <c r="Q12" s="24">
        <f>BRPL_EOD!Q12-BRPL_ISGS_exbus!Q12</f>
        <v>1.3129286694102404E-3</v>
      </c>
      <c r="R12" s="24">
        <f>BRPL_EOD!R12-BRPL_ISGS_exbus!R12</f>
        <v>-4.5050952591925153E-3</v>
      </c>
      <c r="S12" s="24">
        <f>BRPL_EOD!S12-BRPL_ISGS_exbus!S12</f>
        <v>-1.02568134171932E-3</v>
      </c>
      <c r="T12" s="24">
        <f>BRPL_EOD!T12-BRPL_ISGS_exbus!T12</f>
        <v>0</v>
      </c>
      <c r="U12" s="24">
        <f>BRPL_EOD!U12-BRPL_ISGS_exbus!U12</f>
        <v>2.316795379400105E-4</v>
      </c>
      <c r="V12" s="24">
        <f>BRPL_EOD!V12-BRPL_ISGS_exbus!V12</f>
        <v>3.7053013798082901E-4</v>
      </c>
      <c r="W12" s="24">
        <f>BRPL_EOD!W12-BRPL_ISGS_exbus!W12</f>
        <v>2.2473032361176593E-3</v>
      </c>
      <c r="X12" s="24">
        <f>BRPL_EOD!X12-BRPL_ISGS_exbus!X12</f>
        <v>1.4630132450399458E-3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-1.3103280916197946E-3</v>
      </c>
      <c r="L13" s="24">
        <f>BRPL_EOD!L13-BRPL_ISGS_exbus!L13</f>
        <v>0</v>
      </c>
      <c r="M13" s="24">
        <f>BRPL_EOD!M13-BRPL_ISGS_exbus!M13</f>
        <v>0</v>
      </c>
      <c r="N13" s="24">
        <f>BRPL_EOD!N13-BRPL_ISGS_exbus!N13</f>
        <v>-6.7252653061231626E-3</v>
      </c>
      <c r="O13" s="24">
        <f>BRPL_EOD!O13-BRPL_ISGS_exbus!O13</f>
        <v>-8.1492606284427893E-4</v>
      </c>
      <c r="P13" s="24">
        <f>BRPL_EOD!P13-BRPL_ISGS_exbus!P13</f>
        <v>2.3775381752031421E-3</v>
      </c>
      <c r="Q13" s="24">
        <f>BRPL_EOD!Q13-BRPL_ISGS_exbus!Q13</f>
        <v>1.3129286694102404E-3</v>
      </c>
      <c r="R13" s="24">
        <f>BRPL_EOD!R13-BRPL_ISGS_exbus!R13</f>
        <v>-4.5050952591925153E-3</v>
      </c>
      <c r="S13" s="24">
        <f>BRPL_EOD!S13-BRPL_ISGS_exbus!S13</f>
        <v>-1.02568134171932E-3</v>
      </c>
      <c r="T13" s="24">
        <f>BRPL_EOD!T13-BRPL_ISGS_exbus!T13</f>
        <v>0</v>
      </c>
      <c r="U13" s="24">
        <f>BRPL_EOD!U13-BRPL_ISGS_exbus!U13</f>
        <v>2.316795379400105E-4</v>
      </c>
      <c r="V13" s="24">
        <f>BRPL_EOD!V13-BRPL_ISGS_exbus!V13</f>
        <v>3.7053013798082901E-4</v>
      </c>
      <c r="W13" s="24">
        <f>BRPL_EOD!W13-BRPL_ISGS_exbus!W13</f>
        <v>2.2473032361176593E-3</v>
      </c>
      <c r="X13" s="24">
        <f>BRPL_EOD!X13-BRPL_ISGS_exbus!X13</f>
        <v>-2.7879683596765403E-4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-1.3103280916197946E-3</v>
      </c>
      <c r="L14" s="24">
        <f>BRPL_EOD!L14-BRPL_ISGS_exbus!L14</f>
        <v>0</v>
      </c>
      <c r="M14" s="24">
        <f>BRPL_EOD!M14-BRPL_ISGS_exbus!M14</f>
        <v>0</v>
      </c>
      <c r="N14" s="24">
        <f>BRPL_EOD!N14-BRPL_ISGS_exbus!N14</f>
        <v>-6.7252653061231626E-3</v>
      </c>
      <c r="O14" s="24">
        <f>BRPL_EOD!O14-BRPL_ISGS_exbus!O14</f>
        <v>-8.1492606284427893E-4</v>
      </c>
      <c r="P14" s="24">
        <f>BRPL_EOD!P14-BRPL_ISGS_exbus!P14</f>
        <v>2.3775381752031421E-3</v>
      </c>
      <c r="Q14" s="24">
        <f>BRPL_EOD!Q14-BRPL_ISGS_exbus!Q14</f>
        <v>1.3129286694102404E-3</v>
      </c>
      <c r="R14" s="24">
        <f>BRPL_EOD!R14-BRPL_ISGS_exbus!R14</f>
        <v>-4.5050952591925153E-3</v>
      </c>
      <c r="S14" s="24">
        <f>BRPL_EOD!S14-BRPL_ISGS_exbus!S14</f>
        <v>-1.02568134171932E-3</v>
      </c>
      <c r="T14" s="24">
        <f>BRPL_EOD!T14-BRPL_ISGS_exbus!T14</f>
        <v>0</v>
      </c>
      <c r="U14" s="24">
        <f>BRPL_EOD!U14-BRPL_ISGS_exbus!U14</f>
        <v>2.316795379400105E-4</v>
      </c>
      <c r="V14" s="24">
        <f>BRPL_EOD!V14-BRPL_ISGS_exbus!V14</f>
        <v>6.276962899054439E-4</v>
      </c>
      <c r="W14" s="24">
        <f>BRPL_EOD!W14-BRPL_ISGS_exbus!W14</f>
        <v>2.2473032361176593E-3</v>
      </c>
      <c r="X14" s="24">
        <f>BRPL_EOD!X14-BRPL_ISGS_exbus!X14</f>
        <v>-5.5410646388054374E-4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-1.3103280916197946E-3</v>
      </c>
      <c r="L15" s="24">
        <f>BRPL_EOD!L15-BRPL_ISGS_exbus!L15</f>
        <v>0</v>
      </c>
      <c r="M15" s="24">
        <f>BRPL_EOD!M15-BRPL_ISGS_exbus!M15</f>
        <v>0</v>
      </c>
      <c r="N15" s="24">
        <f>BRPL_EOD!N15-BRPL_ISGS_exbus!N15</f>
        <v>-6.7252653061231626E-3</v>
      </c>
      <c r="O15" s="24">
        <f>BRPL_EOD!O15-BRPL_ISGS_exbus!O15</f>
        <v>-8.1492606284427893E-4</v>
      </c>
      <c r="P15" s="24">
        <f>BRPL_EOD!P15-BRPL_ISGS_exbus!P15</f>
        <v>2.3775381752031421E-3</v>
      </c>
      <c r="Q15" s="24">
        <f>BRPL_EOD!Q15-BRPL_ISGS_exbus!Q15</f>
        <v>1.3129286694102404E-3</v>
      </c>
      <c r="R15" s="24">
        <f>BRPL_EOD!R15-BRPL_ISGS_exbus!R15</f>
        <v>-4.5050952591925153E-3</v>
      </c>
      <c r="S15" s="24">
        <f>BRPL_EOD!S15-BRPL_ISGS_exbus!S15</f>
        <v>-1.02568134171932E-3</v>
      </c>
      <c r="T15" s="24">
        <f>BRPL_EOD!T15-BRPL_ISGS_exbus!T15</f>
        <v>0</v>
      </c>
      <c r="U15" s="24">
        <f>BRPL_EOD!U15-BRPL_ISGS_exbus!U15</f>
        <v>2.316795379400105E-4</v>
      </c>
      <c r="V15" s="24">
        <f>BRPL_EOD!V15-BRPL_ISGS_exbus!V15</f>
        <v>6.276962899054439E-4</v>
      </c>
      <c r="W15" s="24">
        <f>BRPL_EOD!W15-BRPL_ISGS_exbus!W15</f>
        <v>2.2473032361176593E-3</v>
      </c>
      <c r="X15" s="24">
        <f>BRPL_EOD!X15-BRPL_ISGS_exbus!X15</f>
        <v>-5.5410646388054374E-4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-1.3103280916197946E-3</v>
      </c>
      <c r="L16" s="24">
        <f>BRPL_EOD!L16-BRPL_ISGS_exbus!L16</f>
        <v>0</v>
      </c>
      <c r="M16" s="24">
        <f>BRPL_EOD!M16-BRPL_ISGS_exbus!M16</f>
        <v>0</v>
      </c>
      <c r="N16" s="24">
        <f>BRPL_EOD!N16-BRPL_ISGS_exbus!N16</f>
        <v>-6.7252653061231626E-3</v>
      </c>
      <c r="O16" s="24">
        <f>BRPL_EOD!O16-BRPL_ISGS_exbus!O16</f>
        <v>-8.1492606284427893E-4</v>
      </c>
      <c r="P16" s="24">
        <f>BRPL_EOD!P16-BRPL_ISGS_exbus!P16</f>
        <v>2.3775381752031421E-3</v>
      </c>
      <c r="Q16" s="24">
        <f>BRPL_EOD!Q16-BRPL_ISGS_exbus!Q16</f>
        <v>1.3129286694102404E-3</v>
      </c>
      <c r="R16" s="24">
        <f>BRPL_EOD!R16-BRPL_ISGS_exbus!R16</f>
        <v>-4.5050952591925153E-3</v>
      </c>
      <c r="S16" s="24">
        <f>BRPL_EOD!S16-BRPL_ISGS_exbus!S16</f>
        <v>-1.02568134171932E-3</v>
      </c>
      <c r="T16" s="24">
        <f>BRPL_EOD!T16-BRPL_ISGS_exbus!T16</f>
        <v>0</v>
      </c>
      <c r="U16" s="24">
        <f>BRPL_EOD!U16-BRPL_ISGS_exbus!U16</f>
        <v>2.316795379400105E-4</v>
      </c>
      <c r="V16" s="24">
        <f>BRPL_EOD!V16-BRPL_ISGS_exbus!V16</f>
        <v>6.276962899054439E-4</v>
      </c>
      <c r="W16" s="24">
        <f>BRPL_EOD!W16-BRPL_ISGS_exbus!W16</f>
        <v>2.2473032361176593E-3</v>
      </c>
      <c r="X16" s="24">
        <f>BRPL_EOD!X16-BRPL_ISGS_exbus!X16</f>
        <v>-5.5410646388054374E-4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-1.3097456804871399E-3</v>
      </c>
      <c r="L17" s="24">
        <f>BRPL_EOD!L17-BRPL_ISGS_exbus!L17</f>
        <v>0</v>
      </c>
      <c r="M17" s="24">
        <f>BRPL_EOD!M17-BRPL_ISGS_exbus!M17</f>
        <v>0</v>
      </c>
      <c r="N17" s="24">
        <f>BRPL_EOD!N17-BRPL_ISGS_exbus!N17</f>
        <v>-6.7252653061231626E-3</v>
      </c>
      <c r="O17" s="24">
        <f>BRPL_EOD!O17-BRPL_ISGS_exbus!O17</f>
        <v>-8.1492606284427893E-4</v>
      </c>
      <c r="P17" s="24">
        <f>BRPL_EOD!P17-BRPL_ISGS_exbus!P17</f>
        <v>2.3775381752031421E-3</v>
      </c>
      <c r="Q17" s="24">
        <f>BRPL_EOD!Q17-BRPL_ISGS_exbus!Q17</f>
        <v>1.3129286694102404E-3</v>
      </c>
      <c r="R17" s="24">
        <f>BRPL_EOD!R17-BRPL_ISGS_exbus!R17</f>
        <v>-4.5050952591925153E-3</v>
      </c>
      <c r="S17" s="24">
        <f>BRPL_EOD!S17-BRPL_ISGS_exbus!S17</f>
        <v>-1.02568134171932E-3</v>
      </c>
      <c r="T17" s="24">
        <f>BRPL_EOD!T17-BRPL_ISGS_exbus!T17</f>
        <v>0</v>
      </c>
      <c r="U17" s="24">
        <f>BRPL_EOD!U17-BRPL_ISGS_exbus!U17</f>
        <v>2.316795379400105E-4</v>
      </c>
      <c r="V17" s="24">
        <f>BRPL_EOD!V17-BRPL_ISGS_exbus!V17</f>
        <v>6.276962899054439E-4</v>
      </c>
      <c r="W17" s="24">
        <f>BRPL_EOD!W17-BRPL_ISGS_exbus!W17</f>
        <v>2.2473032361176593E-3</v>
      </c>
      <c r="X17" s="24">
        <f>BRPL_EOD!X17-BRPL_ISGS_exbus!X17</f>
        <v>-5.5410646388054374E-4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-1.3097456804871399E-3</v>
      </c>
      <c r="L18" s="24">
        <f>BRPL_EOD!L18-BRPL_ISGS_exbus!L18</f>
        <v>0</v>
      </c>
      <c r="M18" s="24">
        <f>BRPL_EOD!M18-BRPL_ISGS_exbus!M18</f>
        <v>0</v>
      </c>
      <c r="N18" s="24">
        <f>BRPL_EOD!N18-BRPL_ISGS_exbus!N18</f>
        <v>-6.7252653061231626E-3</v>
      </c>
      <c r="O18" s="24">
        <f>BRPL_EOD!O18-BRPL_ISGS_exbus!O18</f>
        <v>-8.1492606284427893E-4</v>
      </c>
      <c r="P18" s="24">
        <f>BRPL_EOD!P18-BRPL_ISGS_exbus!P18</f>
        <v>2.3775381752031421E-3</v>
      </c>
      <c r="Q18" s="24">
        <f>BRPL_EOD!Q18-BRPL_ISGS_exbus!Q18</f>
        <v>1.3129286694102404E-3</v>
      </c>
      <c r="R18" s="24">
        <f>BRPL_EOD!R18-BRPL_ISGS_exbus!R18</f>
        <v>-4.5050952591925153E-3</v>
      </c>
      <c r="S18" s="24">
        <f>BRPL_EOD!S18-BRPL_ISGS_exbus!S18</f>
        <v>-1.02568134171932E-3</v>
      </c>
      <c r="T18" s="24">
        <f>BRPL_EOD!T18-BRPL_ISGS_exbus!T18</f>
        <v>0</v>
      </c>
      <c r="U18" s="24">
        <f>BRPL_EOD!U18-BRPL_ISGS_exbus!U18</f>
        <v>2.316795379400105E-4</v>
      </c>
      <c r="V18" s="24">
        <f>BRPL_EOD!V18-BRPL_ISGS_exbus!V18</f>
        <v>6.276962899054439E-4</v>
      </c>
      <c r="W18" s="24">
        <f>BRPL_EOD!W18-BRPL_ISGS_exbus!W18</f>
        <v>2.2473032361176593E-3</v>
      </c>
      <c r="X18" s="24">
        <f>BRPL_EOD!X18-BRPL_ISGS_exbus!X18</f>
        <v>-5.5410646388054374E-4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-1.3097456804871399E-3</v>
      </c>
      <c r="L19" s="24">
        <f>BRPL_EOD!L19-BRPL_ISGS_exbus!L19</f>
        <v>0</v>
      </c>
      <c r="M19" s="24">
        <f>BRPL_EOD!M19-BRPL_ISGS_exbus!M19</f>
        <v>0</v>
      </c>
      <c r="N19" s="24">
        <f>BRPL_EOD!N19-BRPL_ISGS_exbus!N19</f>
        <v>-6.7252653061231626E-3</v>
      </c>
      <c r="O19" s="24">
        <f>BRPL_EOD!O19-BRPL_ISGS_exbus!O19</f>
        <v>-8.1492606284427893E-4</v>
      </c>
      <c r="P19" s="24">
        <f>BRPL_EOD!P19-BRPL_ISGS_exbus!P19</f>
        <v>2.3775381752031421E-3</v>
      </c>
      <c r="Q19" s="24">
        <f>BRPL_EOD!Q19-BRPL_ISGS_exbus!Q19</f>
        <v>1.3129286694102404E-3</v>
      </c>
      <c r="R19" s="24">
        <f>BRPL_EOD!R19-BRPL_ISGS_exbus!R19</f>
        <v>-4.5050952591925153E-3</v>
      </c>
      <c r="S19" s="24">
        <f>BRPL_EOD!S19-BRPL_ISGS_exbus!S19</f>
        <v>-1.02568134171932E-3</v>
      </c>
      <c r="T19" s="24">
        <f>BRPL_EOD!T19-BRPL_ISGS_exbus!T19</f>
        <v>0</v>
      </c>
      <c r="U19" s="24">
        <f>BRPL_EOD!U19-BRPL_ISGS_exbus!U19</f>
        <v>2.316795379400105E-4</v>
      </c>
      <c r="V19" s="24">
        <f>BRPL_EOD!V19-BRPL_ISGS_exbus!V19</f>
        <v>6.276962899054439E-4</v>
      </c>
      <c r="W19" s="24">
        <f>BRPL_EOD!W19-BRPL_ISGS_exbus!W19</f>
        <v>2.2473032361176593E-3</v>
      </c>
      <c r="X19" s="24">
        <f>BRPL_EOD!X19-BRPL_ISGS_exbus!X19</f>
        <v>-7.9371356147106553E-4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-1.3097456804871399E-3</v>
      </c>
      <c r="L20" s="24">
        <f>BRPL_EOD!L20-BRPL_ISGS_exbus!L20</f>
        <v>0</v>
      </c>
      <c r="M20" s="24">
        <f>BRPL_EOD!M20-BRPL_ISGS_exbus!M20</f>
        <v>0</v>
      </c>
      <c r="N20" s="24">
        <f>BRPL_EOD!N20-BRPL_ISGS_exbus!N20</f>
        <v>-6.7252653061231626E-3</v>
      </c>
      <c r="O20" s="24">
        <f>BRPL_EOD!O20-BRPL_ISGS_exbus!O20</f>
        <v>-8.1492606284427893E-4</v>
      </c>
      <c r="P20" s="24">
        <f>BRPL_EOD!P20-BRPL_ISGS_exbus!P20</f>
        <v>2.3775381752031421E-3</v>
      </c>
      <c r="Q20" s="24">
        <f>BRPL_EOD!Q20-BRPL_ISGS_exbus!Q20</f>
        <v>1.3129286694102404E-3</v>
      </c>
      <c r="R20" s="24">
        <f>BRPL_EOD!R20-BRPL_ISGS_exbus!R20</f>
        <v>-4.5050952591925153E-3</v>
      </c>
      <c r="S20" s="24">
        <f>BRPL_EOD!S20-BRPL_ISGS_exbus!S20</f>
        <v>-1.02568134171932E-3</v>
      </c>
      <c r="T20" s="24">
        <f>BRPL_EOD!T20-BRPL_ISGS_exbus!T20</f>
        <v>0</v>
      </c>
      <c r="U20" s="24">
        <f>BRPL_EOD!U20-BRPL_ISGS_exbus!U20</f>
        <v>2.316795379400105E-4</v>
      </c>
      <c r="V20" s="24">
        <f>BRPL_EOD!V20-BRPL_ISGS_exbus!V20</f>
        <v>3.1960796593182295E-3</v>
      </c>
      <c r="W20" s="24">
        <f>BRPL_EOD!W20-BRPL_ISGS_exbus!W20</f>
        <v>2.9784258889353765E-3</v>
      </c>
      <c r="X20" s="24">
        <f>BRPL_EOD!X20-BRPL_ISGS_exbus!X20</f>
        <v>-7.9371356147106553E-4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-1.3097456804871399E-3</v>
      </c>
      <c r="L21" s="24">
        <f>BRPL_EOD!L21-BRPL_ISGS_exbus!L21</f>
        <v>0</v>
      </c>
      <c r="M21" s="24">
        <f>BRPL_EOD!M21-BRPL_ISGS_exbus!M21</f>
        <v>0</v>
      </c>
      <c r="N21" s="24">
        <f>BRPL_EOD!N21-BRPL_ISGS_exbus!N21</f>
        <v>-6.7252653061231626E-3</v>
      </c>
      <c r="O21" s="24">
        <f>BRPL_EOD!O21-BRPL_ISGS_exbus!O21</f>
        <v>-8.1492606284427893E-4</v>
      </c>
      <c r="P21" s="24">
        <f>BRPL_EOD!P21-BRPL_ISGS_exbus!P21</f>
        <v>2.3775381752031421E-3</v>
      </c>
      <c r="Q21" s="24">
        <f>BRPL_EOD!Q21-BRPL_ISGS_exbus!Q21</f>
        <v>1.00770744680867E-3</v>
      </c>
      <c r="R21" s="24">
        <f>BRPL_EOD!R21-BRPL_ISGS_exbus!R21</f>
        <v>-2.1014505494498792E-3</v>
      </c>
      <c r="S21" s="24">
        <f>BRPL_EOD!S21-BRPL_ISGS_exbus!S21</f>
        <v>-7.3903367003325116E-4</v>
      </c>
      <c r="T21" s="24">
        <f>BRPL_EOD!T21-BRPL_ISGS_exbus!T21</f>
        <v>0</v>
      </c>
      <c r="U21" s="24">
        <f>BRPL_EOD!U21-BRPL_ISGS_exbus!U21</f>
        <v>2.316795379400105E-4</v>
      </c>
      <c r="V21" s="24">
        <f>BRPL_EOD!V21-BRPL_ISGS_exbus!V21</f>
        <v>-1.3546134663400267E-4</v>
      </c>
      <c r="W21" s="24">
        <f>BRPL_EOD!W21-BRPL_ISGS_exbus!W21</f>
        <v>9.3509792891843801E-3</v>
      </c>
      <c r="X21" s="24">
        <f>BRPL_EOD!X21-BRPL_ISGS_exbus!X21</f>
        <v>-9.881933438933288E-4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-1.3097456804871399E-3</v>
      </c>
      <c r="L22" s="24">
        <f>BRPL_EOD!L22-BRPL_ISGS_exbus!L22</f>
        <v>0</v>
      </c>
      <c r="M22" s="24">
        <f>BRPL_EOD!M22-BRPL_ISGS_exbus!M22</f>
        <v>0</v>
      </c>
      <c r="N22" s="24">
        <f>BRPL_EOD!N22-BRPL_ISGS_exbus!N22</f>
        <v>-6.7252653061231626E-3</v>
      </c>
      <c r="O22" s="24">
        <f>BRPL_EOD!O22-BRPL_ISGS_exbus!O22</f>
        <v>-8.1492606284427893E-4</v>
      </c>
      <c r="P22" s="24">
        <f>BRPL_EOD!P22-BRPL_ISGS_exbus!P22</f>
        <v>2.3775381752031421E-3</v>
      </c>
      <c r="Q22" s="24">
        <f>BRPL_EOD!Q22-BRPL_ISGS_exbus!Q22</f>
        <v>1.3129286694102404E-3</v>
      </c>
      <c r="R22" s="24">
        <f>BRPL_EOD!R22-BRPL_ISGS_exbus!R22</f>
        <v>-2.1014505494498792E-3</v>
      </c>
      <c r="S22" s="24">
        <f>BRPL_EOD!S22-BRPL_ISGS_exbus!S22</f>
        <v>-1.02568134171932E-3</v>
      </c>
      <c r="T22" s="24">
        <f>BRPL_EOD!T22-BRPL_ISGS_exbus!T22</f>
        <v>0</v>
      </c>
      <c r="U22" s="24">
        <f>BRPL_EOD!U22-BRPL_ISGS_exbus!U22</f>
        <v>2.316795379400105E-4</v>
      </c>
      <c r="V22" s="24">
        <f>BRPL_EOD!V22-BRPL_ISGS_exbus!V22</f>
        <v>-1.3546134663400267E-4</v>
      </c>
      <c r="W22" s="24">
        <f>BRPL_EOD!W22-BRPL_ISGS_exbus!W22</f>
        <v>9.3509792891843801E-3</v>
      </c>
      <c r="X22" s="24">
        <f>BRPL_EOD!X22-BRPL_ISGS_exbus!X22</f>
        <v>-9.881933438933288E-4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-1.3097456804871399E-3</v>
      </c>
      <c r="L23" s="24">
        <f>BRPL_EOD!L23-BRPL_ISGS_exbus!L23</f>
        <v>0</v>
      </c>
      <c r="M23" s="24">
        <f>BRPL_EOD!M23-BRPL_ISGS_exbus!M23</f>
        <v>0</v>
      </c>
      <c r="N23" s="24">
        <f>BRPL_EOD!N23-BRPL_ISGS_exbus!N23</f>
        <v>-6.7252653061231626E-3</v>
      </c>
      <c r="O23" s="24">
        <f>BRPL_EOD!O23-BRPL_ISGS_exbus!O23</f>
        <v>-8.1492606284427893E-4</v>
      </c>
      <c r="P23" s="24">
        <f>BRPL_EOD!P23-BRPL_ISGS_exbus!P23</f>
        <v>2.3775381752031421E-3</v>
      </c>
      <c r="Q23" s="24">
        <f>BRPL_EOD!Q23-BRPL_ISGS_exbus!Q23</f>
        <v>1.3129286694102404E-3</v>
      </c>
      <c r="R23" s="24">
        <f>BRPL_EOD!R23-BRPL_ISGS_exbus!R23</f>
        <v>-2.1014505494498792E-3</v>
      </c>
      <c r="S23" s="24">
        <f>BRPL_EOD!S23-BRPL_ISGS_exbus!S23</f>
        <v>-1.02568134171932E-3</v>
      </c>
      <c r="T23" s="24">
        <f>BRPL_EOD!T23-BRPL_ISGS_exbus!T23</f>
        <v>0</v>
      </c>
      <c r="U23" s="24">
        <f>BRPL_EOD!U23-BRPL_ISGS_exbus!U23</f>
        <v>2.316795379400105E-4</v>
      </c>
      <c r="V23" s="24">
        <f>BRPL_EOD!V23-BRPL_ISGS_exbus!V23</f>
        <v>-1.3546134663400267E-4</v>
      </c>
      <c r="W23" s="24">
        <f>BRPL_EOD!W23-BRPL_ISGS_exbus!W23</f>
        <v>9.3509792891843801E-3</v>
      </c>
      <c r="X23" s="24">
        <f>BRPL_EOD!X23-BRPL_ISGS_exbus!X23</f>
        <v>-9.881933438933288E-4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-1.3097456804871399E-3</v>
      </c>
      <c r="L24" s="24">
        <f>BRPL_EOD!L24-BRPL_ISGS_exbus!L24</f>
        <v>0</v>
      </c>
      <c r="M24" s="24">
        <f>BRPL_EOD!M24-BRPL_ISGS_exbus!M24</f>
        <v>0</v>
      </c>
      <c r="N24" s="24">
        <f>BRPL_EOD!N24-BRPL_ISGS_exbus!N24</f>
        <v>-6.7252653061231626E-3</v>
      </c>
      <c r="O24" s="24">
        <f>BRPL_EOD!O24-BRPL_ISGS_exbus!O24</f>
        <v>-8.1492606284427893E-4</v>
      </c>
      <c r="P24" s="24">
        <f>BRPL_EOD!P24-BRPL_ISGS_exbus!P24</f>
        <v>2.3775381752031421E-3</v>
      </c>
      <c r="Q24" s="24">
        <f>BRPL_EOD!Q24-BRPL_ISGS_exbus!Q24</f>
        <v>1.3129286694102404E-3</v>
      </c>
      <c r="R24" s="24">
        <f>BRPL_EOD!R24-BRPL_ISGS_exbus!R24</f>
        <v>6.0102998878903691E-3</v>
      </c>
      <c r="S24" s="24">
        <f>BRPL_EOD!S24-BRPL_ISGS_exbus!S24</f>
        <v>-1.02568134171932E-3</v>
      </c>
      <c r="T24" s="24">
        <f>BRPL_EOD!T24-BRPL_ISGS_exbus!T24</f>
        <v>0</v>
      </c>
      <c r="U24" s="24">
        <f>BRPL_EOD!U24-BRPL_ISGS_exbus!U24</f>
        <v>2.316795379400105E-4</v>
      </c>
      <c r="V24" s="24">
        <f>BRPL_EOD!V24-BRPL_ISGS_exbus!V24</f>
        <v>-1.1526315789485153E-3</v>
      </c>
      <c r="W24" s="24">
        <f>BRPL_EOD!W24-BRPL_ISGS_exbus!W24</f>
        <v>9.3509792891843801E-3</v>
      </c>
      <c r="X24" s="24">
        <f>BRPL_EOD!X24-BRPL_ISGS_exbus!X24</f>
        <v>-9.881933438933288E-4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3.5013840575857103E-3</v>
      </c>
      <c r="L25" s="24">
        <f>BRPL_EOD!L25-BRPL_ISGS_exbus!L25</f>
        <v>-5.703256266365031E-6</v>
      </c>
      <c r="M25" s="24">
        <f>BRPL_EOD!M25-BRPL_ISGS_exbus!M25</f>
        <v>0</v>
      </c>
      <c r="N25" s="24">
        <f>BRPL_EOD!N25-BRPL_ISGS_exbus!N25</f>
        <v>-6.7252653061231626E-3</v>
      </c>
      <c r="O25" s="24">
        <f>BRPL_EOD!O25-BRPL_ISGS_exbus!O25</f>
        <v>-8.1492606284427893E-4</v>
      </c>
      <c r="P25" s="24">
        <f>BRPL_EOD!P25-BRPL_ISGS_exbus!P25</f>
        <v>2.3775381752031421E-3</v>
      </c>
      <c r="Q25" s="24">
        <f>BRPL_EOD!Q25-BRPL_ISGS_exbus!Q25</f>
        <v>-6.5602611534298916E-4</v>
      </c>
      <c r="R25" s="24">
        <f>BRPL_EOD!R25-BRPL_ISGS_exbus!R25</f>
        <v>2.1031680837140243E-3</v>
      </c>
      <c r="S25" s="24">
        <f>BRPL_EOD!S25-BRPL_ISGS_exbus!S25</f>
        <v>7.0383284798936074E-4</v>
      </c>
      <c r="T25" s="24">
        <f>BRPL_EOD!T25-BRPL_ISGS_exbus!T25</f>
        <v>0</v>
      </c>
      <c r="U25" s="24">
        <f>BRPL_EOD!U25-BRPL_ISGS_exbus!U25</f>
        <v>2.316795379400105E-4</v>
      </c>
      <c r="V25" s="24">
        <f>BRPL_EOD!V25-BRPL_ISGS_exbus!V25</f>
        <v>-1.1526315789485153E-3</v>
      </c>
      <c r="W25" s="24">
        <f>BRPL_EOD!W25-BRPL_ISGS_exbus!W25</f>
        <v>9.3509792891843801E-3</v>
      </c>
      <c r="X25" s="24">
        <f>BRPL_EOD!X25-BRPL_ISGS_exbus!X25</f>
        <v>-9.881933438933288E-4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-4.0476040288695003E-4</v>
      </c>
      <c r="L26" s="24">
        <f>BRPL_EOD!L26-BRPL_ISGS_exbus!L26</f>
        <v>-6.5093497250146015E-5</v>
      </c>
      <c r="M26" s="24">
        <f>BRPL_EOD!M26-BRPL_ISGS_exbus!M26</f>
        <v>0</v>
      </c>
      <c r="N26" s="24">
        <f>BRPL_EOD!N26-BRPL_ISGS_exbus!N26</f>
        <v>-6.7252653061231626E-3</v>
      </c>
      <c r="O26" s="24">
        <f>BRPL_EOD!O26-BRPL_ISGS_exbus!O26</f>
        <v>-8.1492606284427893E-4</v>
      </c>
      <c r="P26" s="24">
        <f>BRPL_EOD!P26-BRPL_ISGS_exbus!P26</f>
        <v>2.3775381752031421E-3</v>
      </c>
      <c r="Q26" s="24">
        <f>BRPL_EOD!Q26-BRPL_ISGS_exbus!Q26</f>
        <v>6.4596071044134007E-3</v>
      </c>
      <c r="R26" s="24">
        <f>BRPL_EOD!R26-BRPL_ISGS_exbus!R26</f>
        <v>2.1031680837140243E-3</v>
      </c>
      <c r="S26" s="24">
        <f>BRPL_EOD!S26-BRPL_ISGS_exbus!S26</f>
        <v>5.8953032659303517E-4</v>
      </c>
      <c r="T26" s="24">
        <f>BRPL_EOD!T26-BRPL_ISGS_exbus!T26</f>
        <v>0</v>
      </c>
      <c r="U26" s="24">
        <f>BRPL_EOD!U26-BRPL_ISGS_exbus!U26</f>
        <v>2.316795379400105E-4</v>
      </c>
      <c r="V26" s="24">
        <f>BRPL_EOD!V26-BRPL_ISGS_exbus!V26</f>
        <v>-5.5740950226379482E-4</v>
      </c>
      <c r="W26" s="24">
        <f>BRPL_EOD!W26-BRPL_ISGS_exbus!W26</f>
        <v>7.7919574136586789E-3</v>
      </c>
      <c r="X26" s="24">
        <f>BRPL_EOD!X26-BRPL_ISGS_exbus!X26</f>
        <v>1.9678106508536075E-4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2.0817201992144874E-3</v>
      </c>
      <c r="L27" s="24">
        <f>BRPL_EOD!L27-BRPL_ISGS_exbus!L27</f>
        <v>5.4936603754995872E-5</v>
      </c>
      <c r="M27" s="24">
        <f>BRPL_EOD!M27-BRPL_ISGS_exbus!M27</f>
        <v>0</v>
      </c>
      <c r="N27" s="24">
        <f>BRPL_EOD!N27-BRPL_ISGS_exbus!N27</f>
        <v>-6.7252653061231626E-3</v>
      </c>
      <c r="O27" s="24">
        <f>BRPL_EOD!O27-BRPL_ISGS_exbus!O27</f>
        <v>-8.1492606284427893E-4</v>
      </c>
      <c r="P27" s="24">
        <f>BRPL_EOD!P27-BRPL_ISGS_exbus!P27</f>
        <v>2.3775381752031421E-3</v>
      </c>
      <c r="Q27" s="24">
        <f>BRPL_EOD!Q27-BRPL_ISGS_exbus!Q27</f>
        <v>-1.755905511810596E-3</v>
      </c>
      <c r="R27" s="24">
        <f>BRPL_EOD!R27-BRPL_ISGS_exbus!R27</f>
        <v>4.1842607204110038E-3</v>
      </c>
      <c r="S27" s="24">
        <f>BRPL_EOD!S27-BRPL_ISGS_exbus!S27</f>
        <v>4.1851097992910979E-3</v>
      </c>
      <c r="T27" s="24">
        <f>BRPL_EOD!T27-BRPL_ISGS_exbus!T27</f>
        <v>0</v>
      </c>
      <c r="U27" s="24">
        <f>BRPL_EOD!U27-BRPL_ISGS_exbus!U27</f>
        <v>2.316795379400105E-4</v>
      </c>
      <c r="V27" s="24">
        <f>BRPL_EOD!V27-BRPL_ISGS_exbus!V27</f>
        <v>-1.1526315789485153E-3</v>
      </c>
      <c r="W27" s="24">
        <f>BRPL_EOD!W27-BRPL_ISGS_exbus!W27</f>
        <v>9.1715156669636144E-3</v>
      </c>
      <c r="X27" s="24">
        <f>BRPL_EOD!X27-BRPL_ISGS_exbus!X27</f>
        <v>-9.881933438933288E-4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-2.797527993152471E-4</v>
      </c>
      <c r="L28" s="24">
        <f>BRPL_EOD!L28-BRPL_ISGS_exbus!L28</f>
        <v>5.4936603754995872E-5</v>
      </c>
      <c r="M28" s="24">
        <f>BRPL_EOD!M28-BRPL_ISGS_exbus!M28</f>
        <v>0</v>
      </c>
      <c r="N28" s="24">
        <f>BRPL_EOD!N28-BRPL_ISGS_exbus!N28</f>
        <v>-6.7252653061231626E-3</v>
      </c>
      <c r="O28" s="24">
        <f>BRPL_EOD!O28-BRPL_ISGS_exbus!O28</f>
        <v>-8.1492606284427893E-4</v>
      </c>
      <c r="P28" s="24">
        <f>BRPL_EOD!P28-BRPL_ISGS_exbus!P28</f>
        <v>2.3775381752031421E-3</v>
      </c>
      <c r="Q28" s="24">
        <f>BRPL_EOD!Q28-BRPL_ISGS_exbus!Q28</f>
        <v>-1.755905511810596E-3</v>
      </c>
      <c r="R28" s="24">
        <f>BRPL_EOD!R28-BRPL_ISGS_exbus!R28</f>
        <v>4.1842607204110038E-3</v>
      </c>
      <c r="S28" s="24">
        <f>BRPL_EOD!S28-BRPL_ISGS_exbus!S28</f>
        <v>4.1851097992910979E-3</v>
      </c>
      <c r="T28" s="24">
        <f>BRPL_EOD!T28-BRPL_ISGS_exbus!T28</f>
        <v>0</v>
      </c>
      <c r="U28" s="24">
        <f>BRPL_EOD!U28-BRPL_ISGS_exbus!U28</f>
        <v>2.316795379400105E-4</v>
      </c>
      <c r="V28" s="24">
        <f>BRPL_EOD!V28-BRPL_ISGS_exbus!V28</f>
        <v>-1.1526315789485153E-3</v>
      </c>
      <c r="W28" s="24">
        <f>BRPL_EOD!W28-BRPL_ISGS_exbus!W28</f>
        <v>9.1715156669636144E-3</v>
      </c>
      <c r="X28" s="24">
        <f>BRPL_EOD!X28-BRPL_ISGS_exbus!X28</f>
        <v>-9.881933438933288E-4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-2.797527993152471E-4</v>
      </c>
      <c r="L29" s="24">
        <f>BRPL_EOD!L29-BRPL_ISGS_exbus!L29</f>
        <v>5.4936603754995872E-5</v>
      </c>
      <c r="M29" s="24">
        <f>BRPL_EOD!M29-BRPL_ISGS_exbus!M29</f>
        <v>0</v>
      </c>
      <c r="N29" s="24">
        <f>BRPL_EOD!N29-BRPL_ISGS_exbus!N29</f>
        <v>-6.7252653061231626E-3</v>
      </c>
      <c r="O29" s="24">
        <f>BRPL_EOD!O29-BRPL_ISGS_exbus!O29</f>
        <v>-8.1492606284427893E-4</v>
      </c>
      <c r="P29" s="24">
        <f>BRPL_EOD!P29-BRPL_ISGS_exbus!P29</f>
        <v>2.3775381752031421E-3</v>
      </c>
      <c r="Q29" s="24">
        <f>BRPL_EOD!Q29-BRPL_ISGS_exbus!Q29</f>
        <v>-1.755905511810596E-3</v>
      </c>
      <c r="R29" s="24">
        <f>BRPL_EOD!R29-BRPL_ISGS_exbus!R29</f>
        <v>4.1842607204110038E-3</v>
      </c>
      <c r="S29" s="24">
        <f>BRPL_EOD!S29-BRPL_ISGS_exbus!S29</f>
        <v>4.1851097992910979E-3</v>
      </c>
      <c r="T29" s="24">
        <f>BRPL_EOD!T29-BRPL_ISGS_exbus!T29</f>
        <v>0</v>
      </c>
      <c r="U29" s="24">
        <f>BRPL_EOD!U29-BRPL_ISGS_exbus!U29</f>
        <v>2.316795379400105E-4</v>
      </c>
      <c r="V29" s="24">
        <f>BRPL_EOD!V29-BRPL_ISGS_exbus!V29</f>
        <v>-1.1526315789485153E-3</v>
      </c>
      <c r="W29" s="24">
        <f>BRPL_EOD!W29-BRPL_ISGS_exbus!W29</f>
        <v>9.1715156669636144E-3</v>
      </c>
      <c r="X29" s="24">
        <f>BRPL_EOD!X29-BRPL_ISGS_exbus!X29</f>
        <v>-9.881933438933288E-4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-2.797527993152471E-4</v>
      </c>
      <c r="L30" s="24">
        <f>BRPL_EOD!L30-BRPL_ISGS_exbus!L30</f>
        <v>5.4936603754995872E-5</v>
      </c>
      <c r="M30" s="24">
        <f>BRPL_EOD!M30-BRPL_ISGS_exbus!M30</f>
        <v>0</v>
      </c>
      <c r="N30" s="24">
        <f>BRPL_EOD!N30-BRPL_ISGS_exbus!N30</f>
        <v>-6.7252653061231626E-3</v>
      </c>
      <c r="O30" s="24">
        <f>BRPL_EOD!O30-BRPL_ISGS_exbus!O30</f>
        <v>-8.1492606284427893E-4</v>
      </c>
      <c r="P30" s="24">
        <f>BRPL_EOD!P30-BRPL_ISGS_exbus!P30</f>
        <v>2.3775381752031421E-3</v>
      </c>
      <c r="Q30" s="24">
        <f>BRPL_EOD!Q30-BRPL_ISGS_exbus!Q30</f>
        <v>-1.755905511810596E-3</v>
      </c>
      <c r="R30" s="24">
        <f>BRPL_EOD!R30-BRPL_ISGS_exbus!R30</f>
        <v>4.1842607204110038E-3</v>
      </c>
      <c r="S30" s="24">
        <f>BRPL_EOD!S30-BRPL_ISGS_exbus!S30</f>
        <v>4.1851097992910979E-3</v>
      </c>
      <c r="T30" s="24">
        <f>BRPL_EOD!T30-BRPL_ISGS_exbus!T30</f>
        <v>0</v>
      </c>
      <c r="U30" s="24">
        <f>BRPL_EOD!U30-BRPL_ISGS_exbus!U30</f>
        <v>2.316795379400105E-4</v>
      </c>
      <c r="V30" s="24">
        <f>BRPL_EOD!V30-BRPL_ISGS_exbus!V30</f>
        <v>-1.1526315789485153E-3</v>
      </c>
      <c r="W30" s="24">
        <f>BRPL_EOD!W30-BRPL_ISGS_exbus!W30</f>
        <v>9.1715156669636144E-3</v>
      </c>
      <c r="X30" s="24">
        <f>BRPL_EOD!X30-BRPL_ISGS_exbus!X30</f>
        <v>-9.881933438933288E-4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-2.797527993152471E-4</v>
      </c>
      <c r="L31" s="24">
        <f>BRPL_EOD!L31-BRPL_ISGS_exbus!L31</f>
        <v>5.4936603754995872E-5</v>
      </c>
      <c r="M31" s="24">
        <f>BRPL_EOD!M31-BRPL_ISGS_exbus!M31</f>
        <v>0</v>
      </c>
      <c r="N31" s="24">
        <f>BRPL_EOD!N31-BRPL_ISGS_exbus!N31</f>
        <v>-6.7252653061231626E-3</v>
      </c>
      <c r="O31" s="24">
        <f>BRPL_EOD!O31-BRPL_ISGS_exbus!O31</f>
        <v>-8.1492606284427893E-4</v>
      </c>
      <c r="P31" s="24">
        <f>BRPL_EOD!P31-BRPL_ISGS_exbus!P31</f>
        <v>2.3775381752031421E-3</v>
      </c>
      <c r="Q31" s="24">
        <f>BRPL_EOD!Q31-BRPL_ISGS_exbus!Q31</f>
        <v>-1.755905511810596E-3</v>
      </c>
      <c r="R31" s="24">
        <f>BRPL_EOD!R31-BRPL_ISGS_exbus!R31</f>
        <v>4.1842607204110038E-3</v>
      </c>
      <c r="S31" s="24">
        <f>BRPL_EOD!S31-BRPL_ISGS_exbus!S31</f>
        <v>4.1851097992910979E-3</v>
      </c>
      <c r="T31" s="24">
        <f>BRPL_EOD!T31-BRPL_ISGS_exbus!T31</f>
        <v>0</v>
      </c>
      <c r="U31" s="24">
        <f>BRPL_EOD!U31-BRPL_ISGS_exbus!U31</f>
        <v>2.316795379400105E-4</v>
      </c>
      <c r="V31" s="24">
        <f>BRPL_EOD!V31-BRPL_ISGS_exbus!V31</f>
        <v>-1.1526315789485153E-3</v>
      </c>
      <c r="W31" s="24">
        <f>BRPL_EOD!W31-BRPL_ISGS_exbus!W31</f>
        <v>9.1715156669636144E-3</v>
      </c>
      <c r="X31" s="24">
        <f>BRPL_EOD!X31-BRPL_ISGS_exbus!X31</f>
        <v>-9.881933438933288E-4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-2.797527993152471E-4</v>
      </c>
      <c r="L32" s="24">
        <f>BRPL_EOD!L32-BRPL_ISGS_exbus!L32</f>
        <v>5.4936603754995872E-5</v>
      </c>
      <c r="M32" s="24">
        <f>BRPL_EOD!M32-BRPL_ISGS_exbus!M32</f>
        <v>0</v>
      </c>
      <c r="N32" s="24">
        <f>BRPL_EOD!N32-BRPL_ISGS_exbus!N32</f>
        <v>-6.7252653061231626E-3</v>
      </c>
      <c r="O32" s="24">
        <f>BRPL_EOD!O32-BRPL_ISGS_exbus!O32</f>
        <v>-8.1492606284427893E-4</v>
      </c>
      <c r="P32" s="24">
        <f>BRPL_EOD!P32-BRPL_ISGS_exbus!P32</f>
        <v>2.3775381752031421E-3</v>
      </c>
      <c r="Q32" s="24">
        <f>BRPL_EOD!Q32-BRPL_ISGS_exbus!Q32</f>
        <v>-1.755905511810596E-3</v>
      </c>
      <c r="R32" s="24">
        <f>BRPL_EOD!R32-BRPL_ISGS_exbus!R32</f>
        <v>4.1842607204110038E-3</v>
      </c>
      <c r="S32" s="24">
        <f>BRPL_EOD!S32-BRPL_ISGS_exbus!S32</f>
        <v>4.1851097992910979E-3</v>
      </c>
      <c r="T32" s="24">
        <f>BRPL_EOD!T32-BRPL_ISGS_exbus!T32</f>
        <v>0</v>
      </c>
      <c r="U32" s="24">
        <f>BRPL_EOD!U32-BRPL_ISGS_exbus!U32</f>
        <v>2.316795379400105E-4</v>
      </c>
      <c r="V32" s="24">
        <f>BRPL_EOD!V32-BRPL_ISGS_exbus!V32</f>
        <v>-1.1526315789485153E-3</v>
      </c>
      <c r="W32" s="24">
        <f>BRPL_EOD!W32-BRPL_ISGS_exbus!W32</f>
        <v>9.1715156669636144E-3</v>
      </c>
      <c r="X32" s="24">
        <f>BRPL_EOD!X32-BRPL_ISGS_exbus!X32</f>
        <v>-9.881933438933288E-4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-2.797527993152471E-4</v>
      </c>
      <c r="L33" s="24">
        <f>BRPL_EOD!L33-BRPL_ISGS_exbus!L33</f>
        <v>5.4936603754995872E-5</v>
      </c>
      <c r="M33" s="24">
        <f>BRPL_EOD!M33-BRPL_ISGS_exbus!M33</f>
        <v>0</v>
      </c>
      <c r="N33" s="24">
        <f>BRPL_EOD!N33-BRPL_ISGS_exbus!N33</f>
        <v>-6.7252653061231626E-3</v>
      </c>
      <c r="O33" s="24">
        <f>BRPL_EOD!O33-BRPL_ISGS_exbus!O33</f>
        <v>-8.1492606284427893E-4</v>
      </c>
      <c r="P33" s="24">
        <f>BRPL_EOD!P33-BRPL_ISGS_exbus!P33</f>
        <v>2.3775381752031421E-3</v>
      </c>
      <c r="Q33" s="24">
        <f>BRPL_EOD!Q33-BRPL_ISGS_exbus!Q33</f>
        <v>-1.755905511810596E-3</v>
      </c>
      <c r="R33" s="24">
        <f>BRPL_EOD!R33-BRPL_ISGS_exbus!R33</f>
        <v>4.1842607204110038E-3</v>
      </c>
      <c r="S33" s="24">
        <f>BRPL_EOD!S33-BRPL_ISGS_exbus!S33</f>
        <v>4.1851097992910979E-3</v>
      </c>
      <c r="T33" s="24">
        <f>BRPL_EOD!T33-BRPL_ISGS_exbus!T33</f>
        <v>0</v>
      </c>
      <c r="U33" s="24">
        <f>BRPL_EOD!U33-BRPL_ISGS_exbus!U33</f>
        <v>2.316795379400105E-4</v>
      </c>
      <c r="V33" s="24">
        <f>BRPL_EOD!V33-BRPL_ISGS_exbus!V33</f>
        <v>-1.1526315789485153E-3</v>
      </c>
      <c r="W33" s="24">
        <f>BRPL_EOD!W33-BRPL_ISGS_exbus!W33</f>
        <v>9.1715156669636144E-3</v>
      </c>
      <c r="X33" s="24">
        <f>BRPL_EOD!X33-BRPL_ISGS_exbus!X33</f>
        <v>-9.881933438933288E-4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-2.797527993152471E-4</v>
      </c>
      <c r="L34" s="24">
        <f>BRPL_EOD!L34-BRPL_ISGS_exbus!L34</f>
        <v>5.4936603754995872E-5</v>
      </c>
      <c r="M34" s="24">
        <f>BRPL_EOD!M34-BRPL_ISGS_exbus!M34</f>
        <v>0</v>
      </c>
      <c r="N34" s="24">
        <f>BRPL_EOD!N34-BRPL_ISGS_exbus!N34</f>
        <v>-6.7252653061231626E-3</v>
      </c>
      <c r="O34" s="24">
        <f>BRPL_EOD!O34-BRPL_ISGS_exbus!O34</f>
        <v>-8.1492606284427893E-4</v>
      </c>
      <c r="P34" s="24">
        <f>BRPL_EOD!P34-BRPL_ISGS_exbus!P34</f>
        <v>2.3775381752031421E-3</v>
      </c>
      <c r="Q34" s="24">
        <f>BRPL_EOD!Q34-BRPL_ISGS_exbus!Q34</f>
        <v>-1.755905511810596E-3</v>
      </c>
      <c r="R34" s="24">
        <f>BRPL_EOD!R34-BRPL_ISGS_exbus!R34</f>
        <v>4.1842607204110038E-3</v>
      </c>
      <c r="S34" s="24">
        <f>BRPL_EOD!S34-BRPL_ISGS_exbus!S34</f>
        <v>4.1851097992910979E-3</v>
      </c>
      <c r="T34" s="24">
        <f>BRPL_EOD!T34-BRPL_ISGS_exbus!T34</f>
        <v>0</v>
      </c>
      <c r="U34" s="24">
        <f>BRPL_EOD!U34-BRPL_ISGS_exbus!U34</f>
        <v>2.316795379400105E-4</v>
      </c>
      <c r="V34" s="24">
        <f>BRPL_EOD!V34-BRPL_ISGS_exbus!V34</f>
        <v>-1.1526315789485153E-3</v>
      </c>
      <c r="W34" s="24">
        <f>BRPL_EOD!W34-BRPL_ISGS_exbus!W34</f>
        <v>9.1715156669636144E-3</v>
      </c>
      <c r="X34" s="24">
        <f>BRPL_EOD!X34-BRPL_ISGS_exbus!X34</f>
        <v>-9.881933438933288E-4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-2.797527993152471E-4</v>
      </c>
      <c r="L35" s="24">
        <f>BRPL_EOD!L35-BRPL_ISGS_exbus!L35</f>
        <v>5.4936603754995872E-5</v>
      </c>
      <c r="M35" s="24">
        <f>BRPL_EOD!M35-BRPL_ISGS_exbus!M35</f>
        <v>0</v>
      </c>
      <c r="N35" s="24">
        <f>BRPL_EOD!N35-BRPL_ISGS_exbus!N35</f>
        <v>-6.7252653061231626E-3</v>
      </c>
      <c r="O35" s="24">
        <f>BRPL_EOD!O35-BRPL_ISGS_exbus!O35</f>
        <v>-8.1492606284427893E-4</v>
      </c>
      <c r="P35" s="24">
        <f>BRPL_EOD!P35-BRPL_ISGS_exbus!P35</f>
        <v>2.3775381752031421E-3</v>
      </c>
      <c r="Q35" s="24">
        <f>BRPL_EOD!Q35-BRPL_ISGS_exbus!Q35</f>
        <v>-1.755905511810596E-3</v>
      </c>
      <c r="R35" s="24">
        <f>BRPL_EOD!R35-BRPL_ISGS_exbus!R35</f>
        <v>4.1842607204110038E-3</v>
      </c>
      <c r="S35" s="24">
        <f>BRPL_EOD!S35-BRPL_ISGS_exbus!S35</f>
        <v>4.1851097992910979E-3</v>
      </c>
      <c r="T35" s="24">
        <f>BRPL_EOD!T35-BRPL_ISGS_exbus!T35</f>
        <v>0</v>
      </c>
      <c r="U35" s="24">
        <f>BRPL_EOD!U35-BRPL_ISGS_exbus!U35</f>
        <v>2.316795379400105E-4</v>
      </c>
      <c r="V35" s="24">
        <f>BRPL_EOD!V35-BRPL_ISGS_exbus!V35</f>
        <v>-1.1526315789485153E-3</v>
      </c>
      <c r="W35" s="24">
        <f>BRPL_EOD!W35-BRPL_ISGS_exbus!W35</f>
        <v>9.1715156669636144E-3</v>
      </c>
      <c r="X35" s="24">
        <f>BRPL_EOD!X35-BRPL_ISGS_exbus!X35</f>
        <v>-9.881933438933288E-4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-2.797527993152471E-4</v>
      </c>
      <c r="L36" s="24">
        <f>BRPL_EOD!L36-BRPL_ISGS_exbus!L36</f>
        <v>5.4936603754995872E-5</v>
      </c>
      <c r="M36" s="24">
        <f>BRPL_EOD!M36-BRPL_ISGS_exbus!M36</f>
        <v>0</v>
      </c>
      <c r="N36" s="24">
        <f>BRPL_EOD!N36-BRPL_ISGS_exbus!N36</f>
        <v>-6.7252653061231626E-3</v>
      </c>
      <c r="O36" s="24">
        <f>BRPL_EOD!O36-BRPL_ISGS_exbus!O36</f>
        <v>-8.1492606284427893E-4</v>
      </c>
      <c r="P36" s="24">
        <f>BRPL_EOD!P36-BRPL_ISGS_exbus!P36</f>
        <v>2.3775381752031421E-3</v>
      </c>
      <c r="Q36" s="24">
        <f>BRPL_EOD!Q36-BRPL_ISGS_exbus!Q36</f>
        <v>-1.755905511810596E-3</v>
      </c>
      <c r="R36" s="24">
        <f>BRPL_EOD!R36-BRPL_ISGS_exbus!R36</f>
        <v>4.1842607204110038E-3</v>
      </c>
      <c r="S36" s="24">
        <f>BRPL_EOD!S36-BRPL_ISGS_exbus!S36</f>
        <v>4.1851097992910979E-3</v>
      </c>
      <c r="T36" s="24">
        <f>BRPL_EOD!T36-BRPL_ISGS_exbus!T36</f>
        <v>0</v>
      </c>
      <c r="U36" s="24">
        <f>BRPL_EOD!U36-BRPL_ISGS_exbus!U36</f>
        <v>2.316795379400105E-4</v>
      </c>
      <c r="V36" s="24">
        <f>BRPL_EOD!V36-BRPL_ISGS_exbus!V36</f>
        <v>-1.1526315789485153E-3</v>
      </c>
      <c r="W36" s="24">
        <f>BRPL_EOD!W36-BRPL_ISGS_exbus!W36</f>
        <v>9.1715156669636144E-3</v>
      </c>
      <c r="X36" s="24">
        <f>BRPL_EOD!X36-BRPL_ISGS_exbus!X36</f>
        <v>-9.881933438933288E-4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-2.797527993152471E-4</v>
      </c>
      <c r="L37" s="24">
        <f>BRPL_EOD!L37-BRPL_ISGS_exbus!L37</f>
        <v>5.4936603754995872E-5</v>
      </c>
      <c r="M37" s="24">
        <f>BRPL_EOD!M37-BRPL_ISGS_exbus!M37</f>
        <v>0</v>
      </c>
      <c r="N37" s="24">
        <f>BRPL_EOD!N37-BRPL_ISGS_exbus!N37</f>
        <v>-6.7252653061231626E-3</v>
      </c>
      <c r="O37" s="24">
        <f>BRPL_EOD!O37-BRPL_ISGS_exbus!O37</f>
        <v>-8.1492606284427893E-4</v>
      </c>
      <c r="P37" s="24">
        <f>BRPL_EOD!P37-BRPL_ISGS_exbus!P37</f>
        <v>2.3775381752031421E-3</v>
      </c>
      <c r="Q37" s="24">
        <f>BRPL_EOD!Q37-BRPL_ISGS_exbus!Q37</f>
        <v>-1.755905511810596E-3</v>
      </c>
      <c r="R37" s="24">
        <f>BRPL_EOD!R37-BRPL_ISGS_exbus!R37</f>
        <v>4.1842607204110038E-3</v>
      </c>
      <c r="S37" s="24">
        <f>BRPL_EOD!S37-BRPL_ISGS_exbus!S37</f>
        <v>4.1851097992910979E-3</v>
      </c>
      <c r="T37" s="24">
        <f>BRPL_EOD!T37-BRPL_ISGS_exbus!T37</f>
        <v>0</v>
      </c>
      <c r="U37" s="24">
        <f>BRPL_EOD!U37-BRPL_ISGS_exbus!U37</f>
        <v>2.316795379400105E-4</v>
      </c>
      <c r="V37" s="24">
        <f>BRPL_EOD!V37-BRPL_ISGS_exbus!V37</f>
        <v>-1.1526315789485153E-3</v>
      </c>
      <c r="W37" s="24">
        <f>BRPL_EOD!W37-BRPL_ISGS_exbus!W37</f>
        <v>9.1715156669636144E-3</v>
      </c>
      <c r="X37" s="24">
        <f>BRPL_EOD!X37-BRPL_ISGS_exbus!X37</f>
        <v>-9.881933438933288E-4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-2.797527993152471E-4</v>
      </c>
      <c r="L38" s="24">
        <f>BRPL_EOD!L38-BRPL_ISGS_exbus!L38</f>
        <v>5.4936603754995872E-5</v>
      </c>
      <c r="M38" s="24">
        <f>BRPL_EOD!M38-BRPL_ISGS_exbus!M38</f>
        <v>0</v>
      </c>
      <c r="N38" s="24">
        <f>BRPL_EOD!N38-BRPL_ISGS_exbus!N38</f>
        <v>-6.7252653061231626E-3</v>
      </c>
      <c r="O38" s="24">
        <f>BRPL_EOD!O38-BRPL_ISGS_exbus!O38</f>
        <v>-8.1492606284427893E-4</v>
      </c>
      <c r="P38" s="24">
        <f>BRPL_EOD!P38-BRPL_ISGS_exbus!P38</f>
        <v>2.3775381752031421E-3</v>
      </c>
      <c r="Q38" s="24">
        <f>BRPL_EOD!Q38-BRPL_ISGS_exbus!Q38</f>
        <v>-1.755905511810596E-3</v>
      </c>
      <c r="R38" s="24">
        <f>BRPL_EOD!R38-BRPL_ISGS_exbus!R38</f>
        <v>4.1842607204110038E-3</v>
      </c>
      <c r="S38" s="24">
        <f>BRPL_EOD!S38-BRPL_ISGS_exbus!S38</f>
        <v>4.1851097992910979E-3</v>
      </c>
      <c r="T38" s="24">
        <f>BRPL_EOD!T38-BRPL_ISGS_exbus!T38</f>
        <v>0</v>
      </c>
      <c r="U38" s="24">
        <f>BRPL_EOD!U38-BRPL_ISGS_exbus!U38</f>
        <v>2.316795379400105E-4</v>
      </c>
      <c r="V38" s="24">
        <f>BRPL_EOD!V38-BRPL_ISGS_exbus!V38</f>
        <v>-1.1526315789485153E-3</v>
      </c>
      <c r="W38" s="24">
        <f>BRPL_EOD!W38-BRPL_ISGS_exbus!W38</f>
        <v>9.1715156669636144E-3</v>
      </c>
      <c r="X38" s="24">
        <f>BRPL_EOD!X38-BRPL_ISGS_exbus!X38</f>
        <v>-9.881933438933288E-4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-2.797527993152471E-4</v>
      </c>
      <c r="L39" s="24">
        <f>BRPL_EOD!L39-BRPL_ISGS_exbus!L39</f>
        <v>5.4936603754995872E-5</v>
      </c>
      <c r="M39" s="24">
        <f>BRPL_EOD!M39-BRPL_ISGS_exbus!M39</f>
        <v>0</v>
      </c>
      <c r="N39" s="24">
        <f>BRPL_EOD!N39-BRPL_ISGS_exbus!N39</f>
        <v>-6.7252653061231626E-3</v>
      </c>
      <c r="O39" s="24">
        <f>BRPL_EOD!O39-BRPL_ISGS_exbus!O39</f>
        <v>-8.1492606284427893E-4</v>
      </c>
      <c r="P39" s="24">
        <f>BRPL_EOD!P39-BRPL_ISGS_exbus!P39</f>
        <v>2.3775381752031421E-3</v>
      </c>
      <c r="Q39" s="24">
        <f>BRPL_EOD!Q39-BRPL_ISGS_exbus!Q39</f>
        <v>-1.755905511810596E-3</v>
      </c>
      <c r="R39" s="24">
        <f>BRPL_EOD!R39-BRPL_ISGS_exbus!R39</f>
        <v>4.1842607204110038E-3</v>
      </c>
      <c r="S39" s="24">
        <f>BRPL_EOD!S39-BRPL_ISGS_exbus!S39</f>
        <v>4.1851097992910979E-3</v>
      </c>
      <c r="T39" s="24">
        <f>BRPL_EOD!T39-BRPL_ISGS_exbus!T39</f>
        <v>0</v>
      </c>
      <c r="U39" s="24">
        <f>BRPL_EOD!U39-BRPL_ISGS_exbus!U39</f>
        <v>2.316795379400105E-4</v>
      </c>
      <c r="V39" s="24">
        <f>BRPL_EOD!V39-BRPL_ISGS_exbus!V39</f>
        <v>-1.1526315789485153E-3</v>
      </c>
      <c r="W39" s="24">
        <f>BRPL_EOD!W39-BRPL_ISGS_exbus!W39</f>
        <v>9.1715156669636144E-3</v>
      </c>
      <c r="X39" s="24">
        <f>BRPL_EOD!X39-BRPL_ISGS_exbus!X39</f>
        <v>-9.881933438933288E-4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-2.797527993152471E-4</v>
      </c>
      <c r="L40" s="24">
        <f>BRPL_EOD!L40-BRPL_ISGS_exbus!L40</f>
        <v>5.4936603754995872E-5</v>
      </c>
      <c r="M40" s="24">
        <f>BRPL_EOD!M40-BRPL_ISGS_exbus!M40</f>
        <v>0</v>
      </c>
      <c r="N40" s="24">
        <f>BRPL_EOD!N40-BRPL_ISGS_exbus!N40</f>
        <v>-6.7252653061231626E-3</v>
      </c>
      <c r="O40" s="24">
        <f>BRPL_EOD!O40-BRPL_ISGS_exbus!O40</f>
        <v>-8.1492606284427893E-4</v>
      </c>
      <c r="P40" s="24">
        <f>BRPL_EOD!P40-BRPL_ISGS_exbus!P40</f>
        <v>2.3775381752031421E-3</v>
      </c>
      <c r="Q40" s="24">
        <f>BRPL_EOD!Q40-BRPL_ISGS_exbus!Q40</f>
        <v>-1.755905511810596E-3</v>
      </c>
      <c r="R40" s="24">
        <f>BRPL_EOD!R40-BRPL_ISGS_exbus!R40</f>
        <v>4.1842607204110038E-3</v>
      </c>
      <c r="S40" s="24">
        <f>BRPL_EOD!S40-BRPL_ISGS_exbus!S40</f>
        <v>4.1851097992910979E-3</v>
      </c>
      <c r="T40" s="24">
        <f>BRPL_EOD!T40-BRPL_ISGS_exbus!T40</f>
        <v>0</v>
      </c>
      <c r="U40" s="24">
        <f>BRPL_EOD!U40-BRPL_ISGS_exbus!U40</f>
        <v>2.316795379400105E-4</v>
      </c>
      <c r="V40" s="24">
        <f>BRPL_EOD!V40-BRPL_ISGS_exbus!V40</f>
        <v>-1.1526315789485153E-3</v>
      </c>
      <c r="W40" s="24">
        <f>BRPL_EOD!W40-BRPL_ISGS_exbus!W40</f>
        <v>9.1715156669636144E-3</v>
      </c>
      <c r="X40" s="24">
        <f>BRPL_EOD!X40-BRPL_ISGS_exbus!X40</f>
        <v>-9.881933438933288E-4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-2.797527993152471E-4</v>
      </c>
      <c r="L41" s="24">
        <f>BRPL_EOD!L41-BRPL_ISGS_exbus!L41</f>
        <v>5.4936603754995872E-5</v>
      </c>
      <c r="M41" s="24">
        <f>BRPL_EOD!M41-BRPL_ISGS_exbus!M41</f>
        <v>0</v>
      </c>
      <c r="N41" s="24">
        <f>BRPL_EOD!N41-BRPL_ISGS_exbus!N41</f>
        <v>-6.7252653061231626E-3</v>
      </c>
      <c r="O41" s="24">
        <f>BRPL_EOD!O41-BRPL_ISGS_exbus!O41</f>
        <v>-8.1492606284427893E-4</v>
      </c>
      <c r="P41" s="24">
        <f>BRPL_EOD!P41-BRPL_ISGS_exbus!P41</f>
        <v>2.3775381752031421E-3</v>
      </c>
      <c r="Q41" s="24">
        <f>BRPL_EOD!Q41-BRPL_ISGS_exbus!Q41</f>
        <v>-1.755905511810596E-3</v>
      </c>
      <c r="R41" s="24">
        <f>BRPL_EOD!R41-BRPL_ISGS_exbus!R41</f>
        <v>4.1842607204110038E-3</v>
      </c>
      <c r="S41" s="24">
        <f>BRPL_EOD!S41-BRPL_ISGS_exbus!S41</f>
        <v>4.1851097992910979E-3</v>
      </c>
      <c r="T41" s="24">
        <f>BRPL_EOD!T41-BRPL_ISGS_exbus!T41</f>
        <v>0</v>
      </c>
      <c r="U41" s="24">
        <f>BRPL_EOD!U41-BRPL_ISGS_exbus!U41</f>
        <v>2.316795379400105E-4</v>
      </c>
      <c r="V41" s="24">
        <f>BRPL_EOD!V41-BRPL_ISGS_exbus!V41</f>
        <v>-1.1526315789485153E-3</v>
      </c>
      <c r="W41" s="24">
        <f>BRPL_EOD!W41-BRPL_ISGS_exbus!W41</f>
        <v>9.1715156669636144E-3</v>
      </c>
      <c r="X41" s="24">
        <f>BRPL_EOD!X41-BRPL_ISGS_exbus!X41</f>
        <v>-9.881933438933288E-4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-2.797527993152471E-4</v>
      </c>
      <c r="L42" s="24">
        <f>BRPL_EOD!L42-BRPL_ISGS_exbus!L42</f>
        <v>5.4936603754995872E-5</v>
      </c>
      <c r="M42" s="24">
        <f>BRPL_EOD!M42-BRPL_ISGS_exbus!M42</f>
        <v>0</v>
      </c>
      <c r="N42" s="24">
        <f>BRPL_EOD!N42-BRPL_ISGS_exbus!N42</f>
        <v>-6.7252653061231626E-3</v>
      </c>
      <c r="O42" s="24">
        <f>BRPL_EOD!O42-BRPL_ISGS_exbus!O42</f>
        <v>-8.1492606284427893E-4</v>
      </c>
      <c r="P42" s="24">
        <f>BRPL_EOD!P42-BRPL_ISGS_exbus!P42</f>
        <v>2.3775381752031421E-3</v>
      </c>
      <c r="Q42" s="24">
        <f>BRPL_EOD!Q42-BRPL_ISGS_exbus!Q42</f>
        <v>-1.755905511810596E-3</v>
      </c>
      <c r="R42" s="24">
        <f>BRPL_EOD!R42-BRPL_ISGS_exbus!R42</f>
        <v>4.1842607204110038E-3</v>
      </c>
      <c r="S42" s="24">
        <f>BRPL_EOD!S42-BRPL_ISGS_exbus!S42</f>
        <v>4.1851097992910979E-3</v>
      </c>
      <c r="T42" s="24">
        <f>BRPL_EOD!T42-BRPL_ISGS_exbus!T42</f>
        <v>0</v>
      </c>
      <c r="U42" s="24">
        <f>BRPL_EOD!U42-BRPL_ISGS_exbus!U42</f>
        <v>2.316795379400105E-4</v>
      </c>
      <c r="V42" s="24">
        <f>BRPL_EOD!V42-BRPL_ISGS_exbus!V42</f>
        <v>-1.1526315789485153E-3</v>
      </c>
      <c r="W42" s="24">
        <f>BRPL_EOD!W42-BRPL_ISGS_exbus!W42</f>
        <v>9.1715156669636144E-3</v>
      </c>
      <c r="X42" s="24">
        <f>BRPL_EOD!X42-BRPL_ISGS_exbus!X42</f>
        <v>-9.881933438933288E-4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-2.797527993152471E-4</v>
      </c>
      <c r="L43" s="24">
        <f>BRPL_EOD!L43-BRPL_ISGS_exbus!L43</f>
        <v>5.4936603754995872E-5</v>
      </c>
      <c r="M43" s="24">
        <f>BRPL_EOD!M43-BRPL_ISGS_exbus!M43</f>
        <v>0</v>
      </c>
      <c r="N43" s="24">
        <f>BRPL_EOD!N43-BRPL_ISGS_exbus!N43</f>
        <v>-6.7252653061231626E-3</v>
      </c>
      <c r="O43" s="24">
        <f>BRPL_EOD!O43-BRPL_ISGS_exbus!O43</f>
        <v>-8.1492606284427893E-4</v>
      </c>
      <c r="P43" s="24">
        <f>BRPL_EOD!P43-BRPL_ISGS_exbus!P43</f>
        <v>2.3775381752031421E-3</v>
      </c>
      <c r="Q43" s="24">
        <f>BRPL_EOD!Q43-BRPL_ISGS_exbus!Q43</f>
        <v>-1.755905511810596E-3</v>
      </c>
      <c r="R43" s="24">
        <f>BRPL_EOD!R43-BRPL_ISGS_exbus!R43</f>
        <v>4.1842607204110038E-3</v>
      </c>
      <c r="S43" s="24">
        <f>BRPL_EOD!S43-BRPL_ISGS_exbus!S43</f>
        <v>4.1851097992910979E-3</v>
      </c>
      <c r="T43" s="24">
        <f>BRPL_EOD!T43-BRPL_ISGS_exbus!T43</f>
        <v>0</v>
      </c>
      <c r="U43" s="24">
        <f>BRPL_EOD!U43-BRPL_ISGS_exbus!U43</f>
        <v>2.316795379400105E-4</v>
      </c>
      <c r="V43" s="24">
        <f>BRPL_EOD!V43-BRPL_ISGS_exbus!V43</f>
        <v>-1.1526315789485153E-3</v>
      </c>
      <c r="W43" s="24">
        <f>BRPL_EOD!W43-BRPL_ISGS_exbus!W43</f>
        <v>9.1715156669636144E-3</v>
      </c>
      <c r="X43" s="24">
        <f>BRPL_EOD!X43-BRPL_ISGS_exbus!X43</f>
        <v>-9.881933438933288E-4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-1.8082424387557694E-3</v>
      </c>
      <c r="L44" s="24">
        <f>BRPL_EOD!L44-BRPL_ISGS_exbus!L44</f>
        <v>5.4936603754995872E-5</v>
      </c>
      <c r="M44" s="24">
        <f>BRPL_EOD!M44-BRPL_ISGS_exbus!M44</f>
        <v>0</v>
      </c>
      <c r="N44" s="24">
        <f>BRPL_EOD!N44-BRPL_ISGS_exbus!N44</f>
        <v>-6.7252653061231626E-3</v>
      </c>
      <c r="O44" s="24">
        <f>BRPL_EOD!O44-BRPL_ISGS_exbus!O44</f>
        <v>-8.1492606284427893E-4</v>
      </c>
      <c r="P44" s="24">
        <f>BRPL_EOD!P44-BRPL_ISGS_exbus!P44</f>
        <v>2.3775381752031421E-3</v>
      </c>
      <c r="Q44" s="24">
        <f>BRPL_EOD!Q44-BRPL_ISGS_exbus!Q44</f>
        <v>-1.755905511810596E-3</v>
      </c>
      <c r="R44" s="24">
        <f>BRPL_EOD!R44-BRPL_ISGS_exbus!R44</f>
        <v>4.1842607204110038E-3</v>
      </c>
      <c r="S44" s="24">
        <f>BRPL_EOD!S44-BRPL_ISGS_exbus!S44</f>
        <v>4.1851097992910979E-3</v>
      </c>
      <c r="T44" s="24">
        <f>BRPL_EOD!T44-BRPL_ISGS_exbus!T44</f>
        <v>0</v>
      </c>
      <c r="U44" s="24">
        <f>BRPL_EOD!U44-BRPL_ISGS_exbus!U44</f>
        <v>2.316795379400105E-4</v>
      </c>
      <c r="V44" s="24">
        <f>BRPL_EOD!V44-BRPL_ISGS_exbus!V44</f>
        <v>-1.1526315789485153E-3</v>
      </c>
      <c r="W44" s="24">
        <f>BRPL_EOD!W44-BRPL_ISGS_exbus!W44</f>
        <v>9.1715156669636144E-3</v>
      </c>
      <c r="X44" s="24">
        <f>BRPL_EOD!X44-BRPL_ISGS_exbus!X44</f>
        <v>-9.881933438933288E-4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9.8729712976819428E-4</v>
      </c>
      <c r="L45" s="24">
        <f>BRPL_EOD!L45-BRPL_ISGS_exbus!L45</f>
        <v>8.9946370422921973E-6</v>
      </c>
      <c r="M45" s="24">
        <f>BRPL_EOD!M45-BRPL_ISGS_exbus!M45</f>
        <v>0</v>
      </c>
      <c r="N45" s="24">
        <f>BRPL_EOD!N45-BRPL_ISGS_exbus!N45</f>
        <v>-6.7252653061231626E-3</v>
      </c>
      <c r="O45" s="24">
        <f>BRPL_EOD!O45-BRPL_ISGS_exbus!O45</f>
        <v>-8.1492606284427893E-4</v>
      </c>
      <c r="P45" s="24">
        <f>BRPL_EOD!P45-BRPL_ISGS_exbus!P45</f>
        <v>2.3775381752031421E-3</v>
      </c>
      <c r="Q45" s="24">
        <f>BRPL_EOD!Q45-BRPL_ISGS_exbus!Q45</f>
        <v>-1.755905511810596E-3</v>
      </c>
      <c r="R45" s="24">
        <f>BRPL_EOD!R45-BRPL_ISGS_exbus!R45</f>
        <v>4.1842607204110038E-3</v>
      </c>
      <c r="S45" s="24">
        <f>BRPL_EOD!S45-BRPL_ISGS_exbus!S45</f>
        <v>4.1851097992910979E-3</v>
      </c>
      <c r="T45" s="24">
        <f>BRPL_EOD!T45-BRPL_ISGS_exbus!T45</f>
        <v>0</v>
      </c>
      <c r="U45" s="24">
        <f>BRPL_EOD!U45-BRPL_ISGS_exbus!U45</f>
        <v>2.316795379400105E-4</v>
      </c>
      <c r="V45" s="24">
        <f>BRPL_EOD!V45-BRPL_ISGS_exbus!V45</f>
        <v>-1.1526315789485153E-3</v>
      </c>
      <c r="W45" s="24">
        <f>BRPL_EOD!W45-BRPL_ISGS_exbus!W45</f>
        <v>9.1715156669636144E-3</v>
      </c>
      <c r="X45" s="24">
        <f>BRPL_EOD!X45-BRPL_ISGS_exbus!X45</f>
        <v>-9.881933438933288E-4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9.8729712976819428E-4</v>
      </c>
      <c r="L46" s="24">
        <f>BRPL_EOD!L46-BRPL_ISGS_exbus!L46</f>
        <v>8.9946370422921973E-6</v>
      </c>
      <c r="M46" s="24">
        <f>BRPL_EOD!M46-BRPL_ISGS_exbus!M46</f>
        <v>0</v>
      </c>
      <c r="N46" s="24">
        <f>BRPL_EOD!N46-BRPL_ISGS_exbus!N46</f>
        <v>-6.7252653061231626E-3</v>
      </c>
      <c r="O46" s="24">
        <f>BRPL_EOD!O46-BRPL_ISGS_exbus!O46</f>
        <v>-8.1492606284427893E-4</v>
      </c>
      <c r="P46" s="24">
        <f>BRPL_EOD!P46-BRPL_ISGS_exbus!P46</f>
        <v>2.3775381752031421E-3</v>
      </c>
      <c r="Q46" s="24">
        <f>BRPL_EOD!Q46-BRPL_ISGS_exbus!Q46</f>
        <v>-1.755905511810596E-3</v>
      </c>
      <c r="R46" s="24">
        <f>BRPL_EOD!R46-BRPL_ISGS_exbus!R46</f>
        <v>4.1842607204110038E-3</v>
      </c>
      <c r="S46" s="24">
        <f>BRPL_EOD!S46-BRPL_ISGS_exbus!S46</f>
        <v>4.1851097992910979E-3</v>
      </c>
      <c r="T46" s="24">
        <f>BRPL_EOD!T46-BRPL_ISGS_exbus!T46</f>
        <v>0</v>
      </c>
      <c r="U46" s="24">
        <f>BRPL_EOD!U46-BRPL_ISGS_exbus!U46</f>
        <v>2.316795379400105E-4</v>
      </c>
      <c r="V46" s="24">
        <f>BRPL_EOD!V46-BRPL_ISGS_exbus!V46</f>
        <v>-1.1526315789485153E-3</v>
      </c>
      <c r="W46" s="24">
        <f>BRPL_EOD!W46-BRPL_ISGS_exbus!W46</f>
        <v>9.1715156669636144E-3</v>
      </c>
      <c r="X46" s="24">
        <f>BRPL_EOD!X46-BRPL_ISGS_exbus!X46</f>
        <v>-9.881933438933288E-4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-2.8858855443445464E-3</v>
      </c>
      <c r="L47" s="24">
        <f>BRPL_EOD!L47-BRPL_ISGS_exbus!L47</f>
        <v>3.5104004173724945E-5</v>
      </c>
      <c r="M47" s="24">
        <f>BRPL_EOD!M47-BRPL_ISGS_exbus!M47</f>
        <v>0</v>
      </c>
      <c r="N47" s="24">
        <f>BRPL_EOD!N47-BRPL_ISGS_exbus!N47</f>
        <v>-6.7252653061231626E-3</v>
      </c>
      <c r="O47" s="24">
        <f>BRPL_EOD!O47-BRPL_ISGS_exbus!O47</f>
        <v>-8.1492606284427893E-4</v>
      </c>
      <c r="P47" s="24">
        <f>BRPL_EOD!P47-BRPL_ISGS_exbus!P47</f>
        <v>2.3775381752031421E-3</v>
      </c>
      <c r="Q47" s="24">
        <f>BRPL_EOD!Q47-BRPL_ISGS_exbus!Q47</f>
        <v>-1.755905511810596E-3</v>
      </c>
      <c r="R47" s="24">
        <f>BRPL_EOD!R47-BRPL_ISGS_exbus!R47</f>
        <v>4.1842607204110038E-3</v>
      </c>
      <c r="S47" s="24">
        <f>BRPL_EOD!S47-BRPL_ISGS_exbus!S47</f>
        <v>4.1851097992910979E-3</v>
      </c>
      <c r="T47" s="24">
        <f>BRPL_EOD!T47-BRPL_ISGS_exbus!T47</f>
        <v>0</v>
      </c>
      <c r="U47" s="24">
        <f>BRPL_EOD!U47-BRPL_ISGS_exbus!U47</f>
        <v>2.316795379400105E-4</v>
      </c>
      <c r="V47" s="24">
        <f>BRPL_EOD!V47-BRPL_ISGS_exbus!V47</f>
        <v>-1.1526315789485153E-3</v>
      </c>
      <c r="W47" s="24">
        <f>BRPL_EOD!W47-BRPL_ISGS_exbus!W47</f>
        <v>9.1715156669636144E-3</v>
      </c>
      <c r="X47" s="24">
        <f>BRPL_EOD!X47-BRPL_ISGS_exbus!X47</f>
        <v>-9.881933438933288E-4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-2.9757863384816119E-3</v>
      </c>
      <c r="L48" s="24">
        <f>BRPL_EOD!L48-BRPL_ISGS_exbus!L48</f>
        <v>3.5104004173724945E-5</v>
      </c>
      <c r="M48" s="24">
        <f>BRPL_EOD!M48-BRPL_ISGS_exbus!M48</f>
        <v>0</v>
      </c>
      <c r="N48" s="24">
        <f>BRPL_EOD!N48-BRPL_ISGS_exbus!N48</f>
        <v>-6.7252653061231626E-3</v>
      </c>
      <c r="O48" s="24">
        <f>BRPL_EOD!O48-BRPL_ISGS_exbus!O48</f>
        <v>-8.1492606284427893E-4</v>
      </c>
      <c r="P48" s="24">
        <f>BRPL_EOD!P48-BRPL_ISGS_exbus!P48</f>
        <v>2.3775381752031421E-3</v>
      </c>
      <c r="Q48" s="24">
        <f>BRPL_EOD!Q48-BRPL_ISGS_exbus!Q48</f>
        <v>-1.755905511810596E-3</v>
      </c>
      <c r="R48" s="24">
        <f>BRPL_EOD!R48-BRPL_ISGS_exbus!R48</f>
        <v>4.1842607204110038E-3</v>
      </c>
      <c r="S48" s="24">
        <f>BRPL_EOD!S48-BRPL_ISGS_exbus!S48</f>
        <v>4.1851097992910979E-3</v>
      </c>
      <c r="T48" s="24">
        <f>BRPL_EOD!T48-BRPL_ISGS_exbus!T48</f>
        <v>0</v>
      </c>
      <c r="U48" s="24">
        <f>BRPL_EOD!U48-BRPL_ISGS_exbus!U48</f>
        <v>2.316795379400105E-4</v>
      </c>
      <c r="V48" s="24">
        <f>BRPL_EOD!V48-BRPL_ISGS_exbus!V48</f>
        <v>-1.1526315789485153E-3</v>
      </c>
      <c r="W48" s="24">
        <f>BRPL_EOD!W48-BRPL_ISGS_exbus!W48</f>
        <v>9.1715156669636144E-3</v>
      </c>
      <c r="X48" s="24">
        <f>BRPL_EOD!X48-BRPL_ISGS_exbus!X48</f>
        <v>-9.881933438933288E-4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-3.0293035646309363E-3</v>
      </c>
      <c r="L49" s="24">
        <f>BRPL_EOD!L49-BRPL_ISGS_exbus!L49</f>
        <v>8.4943395105341324E-5</v>
      </c>
      <c r="M49" s="24">
        <f>BRPL_EOD!M49-BRPL_ISGS_exbus!M49</f>
        <v>0</v>
      </c>
      <c r="N49" s="24">
        <f>BRPL_EOD!N49-BRPL_ISGS_exbus!N49</f>
        <v>-6.7252653061231626E-3</v>
      </c>
      <c r="O49" s="24">
        <f>BRPL_EOD!O49-BRPL_ISGS_exbus!O49</f>
        <v>-8.1492606284427893E-4</v>
      </c>
      <c r="P49" s="24">
        <f>BRPL_EOD!P49-BRPL_ISGS_exbus!P49</f>
        <v>2.3775381752031421E-3</v>
      </c>
      <c r="Q49" s="24">
        <f>BRPL_EOD!Q49-BRPL_ISGS_exbus!Q49</f>
        <v>-1.755905511810596E-3</v>
      </c>
      <c r="R49" s="24">
        <f>BRPL_EOD!R49-BRPL_ISGS_exbus!R49</f>
        <v>4.1842607204110038E-3</v>
      </c>
      <c r="S49" s="24">
        <f>BRPL_EOD!S49-BRPL_ISGS_exbus!S49</f>
        <v>4.1851097992910979E-3</v>
      </c>
      <c r="T49" s="24">
        <f>BRPL_EOD!T49-BRPL_ISGS_exbus!T49</f>
        <v>0</v>
      </c>
      <c r="U49" s="24">
        <f>BRPL_EOD!U49-BRPL_ISGS_exbus!U49</f>
        <v>2.316795379400105E-4</v>
      </c>
      <c r="V49" s="24">
        <f>BRPL_EOD!V49-BRPL_ISGS_exbus!V49</f>
        <v>-1.1526315789485153E-3</v>
      </c>
      <c r="W49" s="24">
        <f>BRPL_EOD!W49-BRPL_ISGS_exbus!W49</f>
        <v>9.1715156669636144E-3</v>
      </c>
      <c r="X49" s="24">
        <f>BRPL_EOD!X49-BRPL_ISGS_exbus!X49</f>
        <v>-9.881933438933288E-4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3.6321133828778329E-3</v>
      </c>
      <c r="L50" s="24">
        <f>BRPL_EOD!L50-BRPL_ISGS_exbus!L50</f>
        <v>-5.3460024087570446E-6</v>
      </c>
      <c r="M50" s="24">
        <f>BRPL_EOD!M50-BRPL_ISGS_exbus!M50</f>
        <v>0</v>
      </c>
      <c r="N50" s="24">
        <f>BRPL_EOD!N50-BRPL_ISGS_exbus!N50</f>
        <v>-6.7252653061231626E-3</v>
      </c>
      <c r="O50" s="24">
        <f>BRPL_EOD!O50-BRPL_ISGS_exbus!O50</f>
        <v>-8.1492606284427893E-4</v>
      </c>
      <c r="P50" s="24">
        <f>BRPL_EOD!P50-BRPL_ISGS_exbus!P50</f>
        <v>2.3775381752031421E-3</v>
      </c>
      <c r="Q50" s="24">
        <f>BRPL_EOD!Q50-BRPL_ISGS_exbus!Q50</f>
        <v>-1.755905511810596E-3</v>
      </c>
      <c r="R50" s="24">
        <f>BRPL_EOD!R50-BRPL_ISGS_exbus!R50</f>
        <v>4.1842607204110038E-3</v>
      </c>
      <c r="S50" s="24">
        <f>BRPL_EOD!S50-BRPL_ISGS_exbus!S50</f>
        <v>4.1851097992910979E-3</v>
      </c>
      <c r="T50" s="24">
        <f>BRPL_EOD!T50-BRPL_ISGS_exbus!T50</f>
        <v>0</v>
      </c>
      <c r="U50" s="24">
        <f>BRPL_EOD!U50-BRPL_ISGS_exbus!U50</f>
        <v>2.316795379400105E-4</v>
      </c>
      <c r="V50" s="24">
        <f>BRPL_EOD!V50-BRPL_ISGS_exbus!V50</f>
        <v>-1.1526315789485153E-3</v>
      </c>
      <c r="W50" s="24">
        <f>BRPL_EOD!W50-BRPL_ISGS_exbus!W50</f>
        <v>9.1715156669636144E-3</v>
      </c>
      <c r="X50" s="24">
        <f>BRPL_EOD!X50-BRPL_ISGS_exbus!X50</f>
        <v>-9.881933438933288E-4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4.0908137094675112E-4</v>
      </c>
      <c r="L51" s="24">
        <f>BRPL_EOD!L51-BRPL_ISGS_exbus!L51</f>
        <v>5.498312563823049E-5</v>
      </c>
      <c r="M51" s="24">
        <f>BRPL_EOD!M51-BRPL_ISGS_exbus!M51</f>
        <v>0</v>
      </c>
      <c r="N51" s="24">
        <f>BRPL_EOD!N51-BRPL_ISGS_exbus!N51</f>
        <v>-6.7252653061231626E-3</v>
      </c>
      <c r="O51" s="24">
        <f>BRPL_EOD!O51-BRPL_ISGS_exbus!O51</f>
        <v>-8.1492606284427893E-4</v>
      </c>
      <c r="P51" s="24">
        <f>BRPL_EOD!P51-BRPL_ISGS_exbus!P51</f>
        <v>2.3775381752031421E-3</v>
      </c>
      <c r="Q51" s="24">
        <f>BRPL_EOD!Q51-BRPL_ISGS_exbus!Q51</f>
        <v>-1.4336676737158882E-3</v>
      </c>
      <c r="R51" s="24">
        <f>BRPL_EOD!R51-BRPL_ISGS_exbus!R51</f>
        <v>7.7053339930799325E-4</v>
      </c>
      <c r="S51" s="24">
        <f>BRPL_EOD!S51-BRPL_ISGS_exbus!S51</f>
        <v>1.2532898415660298E-3</v>
      </c>
      <c r="T51" s="24">
        <f>BRPL_EOD!T51-BRPL_ISGS_exbus!T51</f>
        <v>0</v>
      </c>
      <c r="U51" s="24">
        <f>BRPL_EOD!U51-BRPL_ISGS_exbus!U51</f>
        <v>2.316795379400105E-4</v>
      </c>
      <c r="V51" s="24">
        <f>BRPL_EOD!V51-BRPL_ISGS_exbus!V51</f>
        <v>-1.1526315789485153E-3</v>
      </c>
      <c r="W51" s="24">
        <f>BRPL_EOD!W51-BRPL_ISGS_exbus!W51</f>
        <v>8.5399751468600016E-3</v>
      </c>
      <c r="X51" s="24">
        <f>BRPL_EOD!X51-BRPL_ISGS_exbus!X51</f>
        <v>-9.881933438933288E-4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-1.7455279594287276E-3</v>
      </c>
      <c r="L52" s="24">
        <f>BRPL_EOD!L52-BRPL_ISGS_exbus!L52</f>
        <v>1.1901775443856621E-4</v>
      </c>
      <c r="M52" s="24">
        <f>BRPL_EOD!M52-BRPL_ISGS_exbus!M52</f>
        <v>0</v>
      </c>
      <c r="N52" s="24">
        <f>BRPL_EOD!N52-BRPL_ISGS_exbus!N52</f>
        <v>-6.7252653061231626E-3</v>
      </c>
      <c r="O52" s="24">
        <f>BRPL_EOD!O52-BRPL_ISGS_exbus!O52</f>
        <v>-8.1492606284427893E-4</v>
      </c>
      <c r="P52" s="24">
        <f>BRPL_EOD!P52-BRPL_ISGS_exbus!P52</f>
        <v>2.3775381752031421E-3</v>
      </c>
      <c r="Q52" s="24">
        <f>BRPL_EOD!Q52-BRPL_ISGS_exbus!Q52</f>
        <v>-1.4336676737158882E-3</v>
      </c>
      <c r="R52" s="24">
        <f>BRPL_EOD!R52-BRPL_ISGS_exbus!R52</f>
        <v>7.7053339930799325E-4</v>
      </c>
      <c r="S52" s="24">
        <f>BRPL_EOD!S52-BRPL_ISGS_exbus!S52</f>
        <v>1.2532898415660298E-3</v>
      </c>
      <c r="T52" s="24">
        <f>BRPL_EOD!T52-BRPL_ISGS_exbus!T52</f>
        <v>0</v>
      </c>
      <c r="U52" s="24">
        <f>BRPL_EOD!U52-BRPL_ISGS_exbus!U52</f>
        <v>2.316795379400105E-4</v>
      </c>
      <c r="V52" s="24">
        <f>BRPL_EOD!V52-BRPL_ISGS_exbus!V52</f>
        <v>-1.1526315789485153E-3</v>
      </c>
      <c r="W52" s="24">
        <f>BRPL_EOD!W52-BRPL_ISGS_exbus!W52</f>
        <v>8.5399751468600016E-3</v>
      </c>
      <c r="X52" s="24">
        <f>BRPL_EOD!X52-BRPL_ISGS_exbus!X52</f>
        <v>-9.881933438933288E-4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-4.1812225098851741E-3</v>
      </c>
      <c r="L53" s="24">
        <f>BRPL_EOD!L53-BRPL_ISGS_exbus!L53</f>
        <v>-3.2811398919729839E-4</v>
      </c>
      <c r="M53" s="24">
        <f>BRPL_EOD!M53-BRPL_ISGS_exbus!M53</f>
        <v>0</v>
      </c>
      <c r="N53" s="24">
        <f>BRPL_EOD!N53-BRPL_ISGS_exbus!N53</f>
        <v>-6.7252653061231626E-3</v>
      </c>
      <c r="O53" s="24">
        <f>BRPL_EOD!O53-BRPL_ISGS_exbus!O53</f>
        <v>-8.1492606284427893E-4</v>
      </c>
      <c r="P53" s="24">
        <f>BRPL_EOD!P53-BRPL_ISGS_exbus!P53</f>
        <v>2.3775381752031421E-3</v>
      </c>
      <c r="Q53" s="24">
        <f>BRPL_EOD!Q53-BRPL_ISGS_exbus!Q53</f>
        <v>6.4596071044134007E-3</v>
      </c>
      <c r="R53" s="24">
        <f>BRPL_EOD!R53-BRPL_ISGS_exbus!R53</f>
        <v>4.1842607204110038E-3</v>
      </c>
      <c r="S53" s="24">
        <f>BRPL_EOD!S53-BRPL_ISGS_exbus!S53</f>
        <v>2.452123011664753E-3</v>
      </c>
      <c r="T53" s="24">
        <f>BRPL_EOD!T53-BRPL_ISGS_exbus!T53</f>
        <v>0</v>
      </c>
      <c r="U53" s="24">
        <f>BRPL_EOD!U53-BRPL_ISGS_exbus!U53</f>
        <v>2.316795379400105E-4</v>
      </c>
      <c r="V53" s="24">
        <f>BRPL_EOD!V53-BRPL_ISGS_exbus!V53</f>
        <v>-1.1526315789485153E-3</v>
      </c>
      <c r="W53" s="24">
        <f>BRPL_EOD!W53-BRPL_ISGS_exbus!W53</f>
        <v>8.5399751468600016E-3</v>
      </c>
      <c r="X53" s="24">
        <f>BRPL_EOD!X53-BRPL_ISGS_exbus!X53</f>
        <v>-9.881933438933288E-4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-8.2721213163949869E-3</v>
      </c>
      <c r="L54" s="24">
        <f>BRPL_EOD!L54-BRPL_ISGS_exbus!L54</f>
        <v>-3.2811398919729839E-4</v>
      </c>
      <c r="M54" s="24">
        <f>BRPL_EOD!M54-BRPL_ISGS_exbus!M54</f>
        <v>0</v>
      </c>
      <c r="N54" s="24">
        <f>BRPL_EOD!N54-BRPL_ISGS_exbus!N54</f>
        <v>-6.7252653061231626E-3</v>
      </c>
      <c r="O54" s="24">
        <f>BRPL_EOD!O54-BRPL_ISGS_exbus!O54</f>
        <v>-8.1492606284427893E-4</v>
      </c>
      <c r="P54" s="24">
        <f>BRPL_EOD!P54-BRPL_ISGS_exbus!P54</f>
        <v>2.3775381752031421E-3</v>
      </c>
      <c r="Q54" s="24">
        <f>BRPL_EOD!Q54-BRPL_ISGS_exbus!Q54</f>
        <v>6.4596071044134007E-3</v>
      </c>
      <c r="R54" s="24">
        <f>BRPL_EOD!R54-BRPL_ISGS_exbus!R54</f>
        <v>1.1642925469480758E-2</v>
      </c>
      <c r="S54" s="24">
        <f>BRPL_EOD!S54-BRPL_ISGS_exbus!S54</f>
        <v>2.452123011664753E-3</v>
      </c>
      <c r="T54" s="24">
        <f>BRPL_EOD!T54-BRPL_ISGS_exbus!T54</f>
        <v>0</v>
      </c>
      <c r="U54" s="24">
        <f>BRPL_EOD!U54-BRPL_ISGS_exbus!U54</f>
        <v>2.316795379400105E-4</v>
      </c>
      <c r="V54" s="24">
        <f>BRPL_EOD!V54-BRPL_ISGS_exbus!V54</f>
        <v>-1.1526315789485153E-3</v>
      </c>
      <c r="W54" s="24">
        <f>BRPL_EOD!W54-BRPL_ISGS_exbus!W54</f>
        <v>8.5399751468600016E-3</v>
      </c>
      <c r="X54" s="24">
        <f>BRPL_EOD!X54-BRPL_ISGS_exbus!X54</f>
        <v>-9.881933438933288E-4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4.9359353977820319E-3</v>
      </c>
      <c r="L55" s="24">
        <f>BRPL_EOD!L55-BRPL_ISGS_exbus!L55</f>
        <v>-3.2811398919729839E-4</v>
      </c>
      <c r="M55" s="24">
        <f>BRPL_EOD!M55-BRPL_ISGS_exbus!M55</f>
        <v>0</v>
      </c>
      <c r="N55" s="24">
        <f>BRPL_EOD!N55-BRPL_ISGS_exbus!N55</f>
        <v>-6.7252653061231626E-3</v>
      </c>
      <c r="O55" s="24">
        <f>BRPL_EOD!O55-BRPL_ISGS_exbus!O55</f>
        <v>-8.1492606284427893E-4</v>
      </c>
      <c r="P55" s="24">
        <f>BRPL_EOD!P55-BRPL_ISGS_exbus!P55</f>
        <v>2.3775381752031421E-3</v>
      </c>
      <c r="Q55" s="24">
        <f>BRPL_EOD!Q55-BRPL_ISGS_exbus!Q55</f>
        <v>6.4596071044134007E-3</v>
      </c>
      <c r="R55" s="24">
        <f>BRPL_EOD!R55-BRPL_ISGS_exbus!R55</f>
        <v>1.1642925469480758E-2</v>
      </c>
      <c r="S55" s="24">
        <f>BRPL_EOD!S55-BRPL_ISGS_exbus!S55</f>
        <v>2.452123011664753E-3</v>
      </c>
      <c r="T55" s="24">
        <f>BRPL_EOD!T55-BRPL_ISGS_exbus!T55</f>
        <v>0</v>
      </c>
      <c r="U55" s="24">
        <f>BRPL_EOD!U55-BRPL_ISGS_exbus!U55</f>
        <v>2.316795379400105E-4</v>
      </c>
      <c r="V55" s="24">
        <f>BRPL_EOD!V55-BRPL_ISGS_exbus!V55</f>
        <v>-1.1526315789485153E-3</v>
      </c>
      <c r="W55" s="24">
        <f>BRPL_EOD!W55-BRPL_ISGS_exbus!W55</f>
        <v>8.5399751468600016E-3</v>
      </c>
      <c r="X55" s="24">
        <f>BRPL_EOD!X55-BRPL_ISGS_exbus!X55</f>
        <v>-9.881933438933288E-4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-3.8071567955739738E-3</v>
      </c>
      <c r="L56" s="24">
        <f>BRPL_EOD!L56-BRPL_ISGS_exbus!L56</f>
        <v>8.2642854076109273E-5</v>
      </c>
      <c r="M56" s="24">
        <f>BRPL_EOD!M56-BRPL_ISGS_exbus!M56</f>
        <v>0</v>
      </c>
      <c r="N56" s="24">
        <f>BRPL_EOD!N56-BRPL_ISGS_exbus!N56</f>
        <v>-6.7252653061231626E-3</v>
      </c>
      <c r="O56" s="24">
        <f>BRPL_EOD!O56-BRPL_ISGS_exbus!O56</f>
        <v>-8.1492606284427893E-4</v>
      </c>
      <c r="P56" s="24">
        <f>BRPL_EOD!P56-BRPL_ISGS_exbus!P56</f>
        <v>2.3775381752031421E-3</v>
      </c>
      <c r="Q56" s="24">
        <f>BRPL_EOD!Q56-BRPL_ISGS_exbus!Q56</f>
        <v>0</v>
      </c>
      <c r="R56" s="24">
        <f>BRPL_EOD!R56-BRPL_ISGS_exbus!R56</f>
        <v>1.1642925469480758E-2</v>
      </c>
      <c r="S56" s="24">
        <f>BRPL_EOD!S56-BRPL_ISGS_exbus!S56</f>
        <v>1.1668975069252241E-3</v>
      </c>
      <c r="T56" s="24">
        <f>BRPL_EOD!T56-BRPL_ISGS_exbus!T56</f>
        <v>0</v>
      </c>
      <c r="U56" s="24">
        <f>BRPL_EOD!U56-BRPL_ISGS_exbus!U56</f>
        <v>2.316795379400105E-4</v>
      </c>
      <c r="V56" s="24">
        <f>BRPL_EOD!V56-BRPL_ISGS_exbus!V56</f>
        <v>-1.1526315789485153E-3</v>
      </c>
      <c r="W56" s="24">
        <f>BRPL_EOD!W56-BRPL_ISGS_exbus!W56</f>
        <v>6.8932133152159736E-3</v>
      </c>
      <c r="X56" s="24">
        <f>BRPL_EOD!X56-BRPL_ISGS_exbus!X56</f>
        <v>-9.881933438933288E-4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-5.6399062448804216E-3</v>
      </c>
      <c r="L57" s="24">
        <f>BRPL_EOD!L57-BRPL_ISGS_exbus!L57</f>
        <v>8.2642854076109273E-5</v>
      </c>
      <c r="M57" s="24">
        <f>BRPL_EOD!M57-BRPL_ISGS_exbus!M57</f>
        <v>0</v>
      </c>
      <c r="N57" s="24">
        <f>BRPL_EOD!N57-BRPL_ISGS_exbus!N57</f>
        <v>-6.7252653061231626E-3</v>
      </c>
      <c r="O57" s="24">
        <f>BRPL_EOD!O57-BRPL_ISGS_exbus!O57</f>
        <v>-8.1492606284427893E-4</v>
      </c>
      <c r="P57" s="24">
        <f>BRPL_EOD!P57-BRPL_ISGS_exbus!P57</f>
        <v>2.3775381752031421E-3</v>
      </c>
      <c r="Q57" s="24">
        <f>BRPL_EOD!Q57-BRPL_ISGS_exbus!Q57</f>
        <v>0</v>
      </c>
      <c r="R57" s="24">
        <f>BRPL_EOD!R57-BRPL_ISGS_exbus!R57</f>
        <v>1.1642925469480758E-2</v>
      </c>
      <c r="S57" s="24">
        <f>BRPL_EOD!S57-BRPL_ISGS_exbus!S57</f>
        <v>1.1668975069252241E-3</v>
      </c>
      <c r="T57" s="24">
        <f>BRPL_EOD!T57-BRPL_ISGS_exbus!T57</f>
        <v>0</v>
      </c>
      <c r="U57" s="24">
        <f>BRPL_EOD!U57-BRPL_ISGS_exbus!U57</f>
        <v>2.316795379400105E-4</v>
      </c>
      <c r="V57" s="24">
        <f>BRPL_EOD!V57-BRPL_ISGS_exbus!V57</f>
        <v>-1.1526315789485153E-3</v>
      </c>
      <c r="W57" s="24">
        <f>BRPL_EOD!W57-BRPL_ISGS_exbus!W57</f>
        <v>9.1715156669636144E-3</v>
      </c>
      <c r="X57" s="24">
        <f>BRPL_EOD!X57-BRPL_ISGS_exbus!X57</f>
        <v>-9.881933438933288E-4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-5.6399062448804216E-3</v>
      </c>
      <c r="L58" s="24">
        <f>BRPL_EOD!L58-BRPL_ISGS_exbus!L58</f>
        <v>8.2642854076109273E-5</v>
      </c>
      <c r="M58" s="24">
        <f>BRPL_EOD!M58-BRPL_ISGS_exbus!M58</f>
        <v>0</v>
      </c>
      <c r="N58" s="24">
        <f>BRPL_EOD!N58-BRPL_ISGS_exbus!N58</f>
        <v>-6.7252653061231626E-3</v>
      </c>
      <c r="O58" s="24">
        <f>BRPL_EOD!O58-BRPL_ISGS_exbus!O58</f>
        <v>-8.1492606284427893E-4</v>
      </c>
      <c r="P58" s="24">
        <f>BRPL_EOD!P58-BRPL_ISGS_exbus!P58</f>
        <v>2.3775381752031421E-3</v>
      </c>
      <c r="Q58" s="24">
        <f>BRPL_EOD!Q58-BRPL_ISGS_exbus!Q58</f>
        <v>0</v>
      </c>
      <c r="R58" s="24">
        <f>BRPL_EOD!R58-BRPL_ISGS_exbus!R58</f>
        <v>-4.9814788349529238E-3</v>
      </c>
      <c r="S58" s="24">
        <f>BRPL_EOD!S58-BRPL_ISGS_exbus!S58</f>
        <v>1.1668975069252241E-3</v>
      </c>
      <c r="T58" s="24">
        <f>BRPL_EOD!T58-BRPL_ISGS_exbus!T58</f>
        <v>0</v>
      </c>
      <c r="U58" s="24">
        <f>BRPL_EOD!U58-BRPL_ISGS_exbus!U58</f>
        <v>2.316795379400105E-4</v>
      </c>
      <c r="V58" s="24">
        <f>BRPL_EOD!V58-BRPL_ISGS_exbus!V58</f>
        <v>-5.8561749999963553E-4</v>
      </c>
      <c r="W58" s="24">
        <f>BRPL_EOD!W58-BRPL_ISGS_exbus!W58</f>
        <v>9.1715156669636144E-3</v>
      </c>
      <c r="X58" s="24">
        <f>BRPL_EOD!X58-BRPL_ISGS_exbus!X58</f>
        <v>-9.881933438933288E-4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-5.6399062448804216E-3</v>
      </c>
      <c r="L59" s="24">
        <f>BRPL_EOD!L59-BRPL_ISGS_exbus!L59</f>
        <v>8.2642854076109273E-5</v>
      </c>
      <c r="M59" s="24">
        <f>BRPL_EOD!M59-BRPL_ISGS_exbus!M59</f>
        <v>0</v>
      </c>
      <c r="N59" s="24">
        <f>BRPL_EOD!N59-BRPL_ISGS_exbus!N59</f>
        <v>-6.7252653061231626E-3</v>
      </c>
      <c r="O59" s="24">
        <f>BRPL_EOD!O59-BRPL_ISGS_exbus!O59</f>
        <v>-8.1492606284427893E-4</v>
      </c>
      <c r="P59" s="24">
        <f>BRPL_EOD!P59-BRPL_ISGS_exbus!P59</f>
        <v>2.3775381752031421E-3</v>
      </c>
      <c r="Q59" s="24">
        <f>BRPL_EOD!Q59-BRPL_ISGS_exbus!Q59</f>
        <v>0</v>
      </c>
      <c r="R59" s="24">
        <f>BRPL_EOD!R59-BRPL_ISGS_exbus!R59</f>
        <v>-4.9814788349529238E-3</v>
      </c>
      <c r="S59" s="24">
        <f>BRPL_EOD!S59-BRPL_ISGS_exbus!S59</f>
        <v>1.1668975069252241E-3</v>
      </c>
      <c r="T59" s="24">
        <f>BRPL_EOD!T59-BRPL_ISGS_exbus!T59</f>
        <v>0</v>
      </c>
      <c r="U59" s="24">
        <f>BRPL_EOD!U59-BRPL_ISGS_exbus!U59</f>
        <v>2.316795379400105E-4</v>
      </c>
      <c r="V59" s="24">
        <f>BRPL_EOD!V59-BRPL_ISGS_exbus!V59</f>
        <v>-5.8561749999963553E-4</v>
      </c>
      <c r="W59" s="24">
        <f>BRPL_EOD!W59-BRPL_ISGS_exbus!W59</f>
        <v>9.1715156669636144E-3</v>
      </c>
      <c r="X59" s="24">
        <f>BRPL_EOD!X59-BRPL_ISGS_exbus!X59</f>
        <v>-9.881933438933288E-4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-5.6399062448804216E-3</v>
      </c>
      <c r="L60" s="24">
        <f>BRPL_EOD!L60-BRPL_ISGS_exbus!L60</f>
        <v>8.2642854076109273E-5</v>
      </c>
      <c r="M60" s="24">
        <f>BRPL_EOD!M60-BRPL_ISGS_exbus!M60</f>
        <v>0</v>
      </c>
      <c r="N60" s="24">
        <f>BRPL_EOD!N60-BRPL_ISGS_exbus!N60</f>
        <v>-6.7252653061231626E-3</v>
      </c>
      <c r="O60" s="24">
        <f>BRPL_EOD!O60-BRPL_ISGS_exbus!O60</f>
        <v>-8.1492606284427893E-4</v>
      </c>
      <c r="P60" s="24">
        <f>BRPL_EOD!P60-BRPL_ISGS_exbus!P60</f>
        <v>2.3775381752031421E-3</v>
      </c>
      <c r="Q60" s="24">
        <f>BRPL_EOD!Q60-BRPL_ISGS_exbus!Q60</f>
        <v>0</v>
      </c>
      <c r="R60" s="24">
        <f>BRPL_EOD!R60-BRPL_ISGS_exbus!R60</f>
        <v>-4.9814788349529238E-3</v>
      </c>
      <c r="S60" s="24">
        <f>BRPL_EOD!S60-BRPL_ISGS_exbus!S60</f>
        <v>1.1668975069252241E-3</v>
      </c>
      <c r="T60" s="24">
        <f>BRPL_EOD!T60-BRPL_ISGS_exbus!T60</f>
        <v>0</v>
      </c>
      <c r="U60" s="24">
        <f>BRPL_EOD!U60-BRPL_ISGS_exbus!U60</f>
        <v>2.316795379400105E-4</v>
      </c>
      <c r="V60" s="24">
        <f>BRPL_EOD!V60-BRPL_ISGS_exbus!V60</f>
        <v>-5.8561749999963553E-4</v>
      </c>
      <c r="W60" s="24">
        <f>BRPL_EOD!W60-BRPL_ISGS_exbus!W60</f>
        <v>9.1715156669636144E-3</v>
      </c>
      <c r="X60" s="24">
        <f>BRPL_EOD!X60-BRPL_ISGS_exbus!X60</f>
        <v>-9.881933438933288E-4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-5.6399062448804216E-3</v>
      </c>
      <c r="L61" s="24">
        <f>BRPL_EOD!L61-BRPL_ISGS_exbus!L61</f>
        <v>8.2642854076109273E-5</v>
      </c>
      <c r="M61" s="24">
        <f>BRPL_EOD!M61-BRPL_ISGS_exbus!M61</f>
        <v>0</v>
      </c>
      <c r="N61" s="24">
        <f>BRPL_EOD!N61-BRPL_ISGS_exbus!N61</f>
        <v>-6.7252653061231626E-3</v>
      </c>
      <c r="O61" s="24">
        <f>BRPL_EOD!O61-BRPL_ISGS_exbus!O61</f>
        <v>-8.1492606284427893E-4</v>
      </c>
      <c r="P61" s="24">
        <f>BRPL_EOD!P61-BRPL_ISGS_exbus!P61</f>
        <v>2.3775381752031421E-3</v>
      </c>
      <c r="Q61" s="24">
        <f>BRPL_EOD!Q61-BRPL_ISGS_exbus!Q61</f>
        <v>0</v>
      </c>
      <c r="R61" s="24">
        <f>BRPL_EOD!R61-BRPL_ISGS_exbus!R61</f>
        <v>-4.9814788349529238E-3</v>
      </c>
      <c r="S61" s="24">
        <f>BRPL_EOD!S61-BRPL_ISGS_exbus!S61</f>
        <v>1.1668975069252241E-3</v>
      </c>
      <c r="T61" s="24">
        <f>BRPL_EOD!T61-BRPL_ISGS_exbus!T61</f>
        <v>0</v>
      </c>
      <c r="U61" s="24">
        <f>BRPL_EOD!U61-BRPL_ISGS_exbus!U61</f>
        <v>2.316795379400105E-4</v>
      </c>
      <c r="V61" s="24">
        <f>BRPL_EOD!V61-BRPL_ISGS_exbus!V61</f>
        <v>-5.8561749999963553E-4</v>
      </c>
      <c r="W61" s="24">
        <f>BRPL_EOD!W61-BRPL_ISGS_exbus!W61</f>
        <v>9.1715156669636144E-3</v>
      </c>
      <c r="X61" s="24">
        <f>BRPL_EOD!X61-BRPL_ISGS_exbus!X61</f>
        <v>-9.881933438933288E-4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-5.6399062448804216E-3</v>
      </c>
      <c r="L62" s="24">
        <f>BRPL_EOD!L62-BRPL_ISGS_exbus!L62</f>
        <v>8.2642854076109273E-5</v>
      </c>
      <c r="M62" s="24">
        <f>BRPL_EOD!M62-BRPL_ISGS_exbus!M62</f>
        <v>0</v>
      </c>
      <c r="N62" s="24">
        <f>BRPL_EOD!N62-BRPL_ISGS_exbus!N62</f>
        <v>-6.7252653061231626E-3</v>
      </c>
      <c r="O62" s="24">
        <f>BRPL_EOD!O62-BRPL_ISGS_exbus!O62</f>
        <v>-8.1492606284427893E-4</v>
      </c>
      <c r="P62" s="24">
        <f>BRPL_EOD!P62-BRPL_ISGS_exbus!P62</f>
        <v>2.3775381752031421E-3</v>
      </c>
      <c r="Q62" s="24">
        <f>BRPL_EOD!Q62-BRPL_ISGS_exbus!Q62</f>
        <v>0</v>
      </c>
      <c r="R62" s="24">
        <f>BRPL_EOD!R62-BRPL_ISGS_exbus!R62</f>
        <v>-4.9814788349529238E-3</v>
      </c>
      <c r="S62" s="24">
        <f>BRPL_EOD!S62-BRPL_ISGS_exbus!S62</f>
        <v>1.1668975069252241E-3</v>
      </c>
      <c r="T62" s="24">
        <f>BRPL_EOD!T62-BRPL_ISGS_exbus!T62</f>
        <v>0</v>
      </c>
      <c r="U62" s="24">
        <f>BRPL_EOD!U62-BRPL_ISGS_exbus!U62</f>
        <v>2.316795379400105E-4</v>
      </c>
      <c r="V62" s="24">
        <f>BRPL_EOD!V62-BRPL_ISGS_exbus!V62</f>
        <v>-5.8561749999963553E-4</v>
      </c>
      <c r="W62" s="24">
        <f>BRPL_EOD!W62-BRPL_ISGS_exbus!W62</f>
        <v>9.1715156669636144E-3</v>
      </c>
      <c r="X62" s="24">
        <f>BRPL_EOD!X62-BRPL_ISGS_exbus!X62</f>
        <v>-9.881933438933288E-4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-5.6399062448804216E-3</v>
      </c>
      <c r="L63" s="24">
        <f>BRPL_EOD!L63-BRPL_ISGS_exbus!L63</f>
        <v>8.2642854076109273E-5</v>
      </c>
      <c r="M63" s="24">
        <f>BRPL_EOD!M63-BRPL_ISGS_exbus!M63</f>
        <v>0</v>
      </c>
      <c r="N63" s="24">
        <f>BRPL_EOD!N63-BRPL_ISGS_exbus!N63</f>
        <v>-6.7252653061231626E-3</v>
      </c>
      <c r="O63" s="24">
        <f>BRPL_EOD!O63-BRPL_ISGS_exbus!O63</f>
        <v>-8.1492606284427893E-4</v>
      </c>
      <c r="P63" s="24">
        <f>BRPL_EOD!P63-BRPL_ISGS_exbus!P63</f>
        <v>2.3775381752031421E-3</v>
      </c>
      <c r="Q63" s="24">
        <f>BRPL_EOD!Q63-BRPL_ISGS_exbus!Q63</f>
        <v>0</v>
      </c>
      <c r="R63" s="24">
        <f>BRPL_EOD!R63-BRPL_ISGS_exbus!R63</f>
        <v>1.1642925469480758E-2</v>
      </c>
      <c r="S63" s="24">
        <f>BRPL_EOD!S63-BRPL_ISGS_exbus!S63</f>
        <v>1.1668975069252241E-3</v>
      </c>
      <c r="T63" s="24">
        <f>BRPL_EOD!T63-BRPL_ISGS_exbus!T63</f>
        <v>0</v>
      </c>
      <c r="U63" s="24">
        <f>BRPL_EOD!U63-BRPL_ISGS_exbus!U63</f>
        <v>2.316795379400105E-4</v>
      </c>
      <c r="V63" s="24">
        <f>BRPL_EOD!V63-BRPL_ISGS_exbus!V63</f>
        <v>-1.1526315789485153E-3</v>
      </c>
      <c r="W63" s="24">
        <f>BRPL_EOD!W63-BRPL_ISGS_exbus!W63</f>
        <v>9.1715156669636144E-3</v>
      </c>
      <c r="X63" s="24">
        <f>BRPL_EOD!X63-BRPL_ISGS_exbus!X63</f>
        <v>-9.881933438933288E-4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-5.6399062448804216E-3</v>
      </c>
      <c r="L64" s="24">
        <f>BRPL_EOD!L64-BRPL_ISGS_exbus!L64</f>
        <v>8.2642854076109273E-5</v>
      </c>
      <c r="M64" s="24">
        <f>BRPL_EOD!M64-BRPL_ISGS_exbus!M64</f>
        <v>0</v>
      </c>
      <c r="N64" s="24">
        <f>BRPL_EOD!N64-BRPL_ISGS_exbus!N64</f>
        <v>-6.7252653061231626E-3</v>
      </c>
      <c r="O64" s="24">
        <f>BRPL_EOD!O64-BRPL_ISGS_exbus!O64</f>
        <v>-8.1492606284427893E-4</v>
      </c>
      <c r="P64" s="24">
        <f>BRPL_EOD!P64-BRPL_ISGS_exbus!P64</f>
        <v>2.3775381752031421E-3</v>
      </c>
      <c r="Q64" s="24">
        <f>BRPL_EOD!Q64-BRPL_ISGS_exbus!Q64</f>
        <v>0</v>
      </c>
      <c r="R64" s="24">
        <f>BRPL_EOD!R64-BRPL_ISGS_exbus!R64</f>
        <v>1.1642925469480758E-2</v>
      </c>
      <c r="S64" s="24">
        <f>BRPL_EOD!S64-BRPL_ISGS_exbus!S64</f>
        <v>1.1668975069252241E-3</v>
      </c>
      <c r="T64" s="24">
        <f>BRPL_EOD!T64-BRPL_ISGS_exbus!T64</f>
        <v>0</v>
      </c>
      <c r="U64" s="24">
        <f>BRPL_EOD!U64-BRPL_ISGS_exbus!U64</f>
        <v>2.316795379400105E-4</v>
      </c>
      <c r="V64" s="24">
        <f>BRPL_EOD!V64-BRPL_ISGS_exbus!V64</f>
        <v>-1.1526315789485153E-3</v>
      </c>
      <c r="W64" s="24">
        <f>BRPL_EOD!W64-BRPL_ISGS_exbus!W64</f>
        <v>9.1715156669636144E-3</v>
      </c>
      <c r="X64" s="24">
        <f>BRPL_EOD!X64-BRPL_ISGS_exbus!X64</f>
        <v>-9.881933438933288E-4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-7.5001367091545035E-3</v>
      </c>
      <c r="L65" s="24">
        <f>BRPL_EOD!L65-BRPL_ISGS_exbus!L65</f>
        <v>4.1151823506613283E-5</v>
      </c>
      <c r="M65" s="24">
        <f>BRPL_EOD!M65-BRPL_ISGS_exbus!M65</f>
        <v>0</v>
      </c>
      <c r="N65" s="24">
        <f>BRPL_EOD!N65-BRPL_ISGS_exbus!N65</f>
        <v>-6.7252653061231626E-3</v>
      </c>
      <c r="O65" s="24">
        <f>BRPL_EOD!O65-BRPL_ISGS_exbus!O65</f>
        <v>-8.1492606284427893E-4</v>
      </c>
      <c r="P65" s="24">
        <f>BRPL_EOD!P65-BRPL_ISGS_exbus!P65</f>
        <v>2.3775381752031421E-3</v>
      </c>
      <c r="Q65" s="24">
        <f>BRPL_EOD!Q65-BRPL_ISGS_exbus!Q65</f>
        <v>0</v>
      </c>
      <c r="R65" s="24">
        <f>BRPL_EOD!R65-BRPL_ISGS_exbus!R65</f>
        <v>1.1642925469480758E-2</v>
      </c>
      <c r="S65" s="24">
        <f>BRPL_EOD!S65-BRPL_ISGS_exbus!S65</f>
        <v>1.1668975069252241E-3</v>
      </c>
      <c r="T65" s="24">
        <f>BRPL_EOD!T65-BRPL_ISGS_exbus!T65</f>
        <v>0</v>
      </c>
      <c r="U65" s="24">
        <f>BRPL_EOD!U65-BRPL_ISGS_exbus!U65</f>
        <v>2.316795379400105E-4</v>
      </c>
      <c r="V65" s="24">
        <f>BRPL_EOD!V65-BRPL_ISGS_exbus!V65</f>
        <v>-1.1526315789485153E-3</v>
      </c>
      <c r="W65" s="24">
        <f>BRPL_EOD!W65-BRPL_ISGS_exbus!W65</f>
        <v>9.1715156669636144E-3</v>
      </c>
      <c r="X65" s="24">
        <f>BRPL_EOD!X65-BRPL_ISGS_exbus!X65</f>
        <v>-9.881933438933288E-4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-7.5001367091545035E-3</v>
      </c>
      <c r="L66" s="24">
        <f>BRPL_EOD!L66-BRPL_ISGS_exbus!L66</f>
        <v>4.1151823506613283E-5</v>
      </c>
      <c r="M66" s="24">
        <f>BRPL_EOD!M66-BRPL_ISGS_exbus!M66</f>
        <v>0</v>
      </c>
      <c r="N66" s="24">
        <f>BRPL_EOD!N66-BRPL_ISGS_exbus!N66</f>
        <v>-6.7252653061231626E-3</v>
      </c>
      <c r="O66" s="24">
        <f>BRPL_EOD!O66-BRPL_ISGS_exbus!O66</f>
        <v>-8.1492606284427893E-4</v>
      </c>
      <c r="P66" s="24">
        <f>BRPL_EOD!P66-BRPL_ISGS_exbus!P66</f>
        <v>2.3775381752031421E-3</v>
      </c>
      <c r="Q66" s="24">
        <f>BRPL_EOD!Q66-BRPL_ISGS_exbus!Q66</f>
        <v>0</v>
      </c>
      <c r="R66" s="24">
        <f>BRPL_EOD!R66-BRPL_ISGS_exbus!R66</f>
        <v>1.1642925469480758E-2</v>
      </c>
      <c r="S66" s="24">
        <f>BRPL_EOD!S66-BRPL_ISGS_exbus!S66</f>
        <v>1.1668975069252241E-3</v>
      </c>
      <c r="T66" s="24">
        <f>BRPL_EOD!T66-BRPL_ISGS_exbus!T66</f>
        <v>0</v>
      </c>
      <c r="U66" s="24">
        <f>BRPL_EOD!U66-BRPL_ISGS_exbus!U66</f>
        <v>2.316795379400105E-4</v>
      </c>
      <c r="V66" s="24">
        <f>BRPL_EOD!V66-BRPL_ISGS_exbus!V66</f>
        <v>-1.1526315789485153E-3</v>
      </c>
      <c r="W66" s="24">
        <f>BRPL_EOD!W66-BRPL_ISGS_exbus!W66</f>
        <v>9.1715156669636144E-3</v>
      </c>
      <c r="X66" s="24">
        <f>BRPL_EOD!X66-BRPL_ISGS_exbus!X66</f>
        <v>-9.881933438933288E-4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-2.8907676474432265E-3</v>
      </c>
      <c r="L67" s="24">
        <f>BRPL_EOD!L67-BRPL_ISGS_exbus!L67</f>
        <v>4.1151823506613283E-5</v>
      </c>
      <c r="M67" s="24">
        <f>BRPL_EOD!M67-BRPL_ISGS_exbus!M67</f>
        <v>0</v>
      </c>
      <c r="N67" s="24">
        <f>BRPL_EOD!N67-BRPL_ISGS_exbus!N67</f>
        <v>-6.7252653061231626E-3</v>
      </c>
      <c r="O67" s="24">
        <f>BRPL_EOD!O67-BRPL_ISGS_exbus!O67</f>
        <v>-8.1492606284427893E-4</v>
      </c>
      <c r="P67" s="24">
        <f>BRPL_EOD!P67-BRPL_ISGS_exbus!P67</f>
        <v>2.3775381752031421E-3</v>
      </c>
      <c r="Q67" s="24">
        <f>BRPL_EOD!Q67-BRPL_ISGS_exbus!Q67</f>
        <v>0</v>
      </c>
      <c r="R67" s="24">
        <f>BRPL_EOD!R67-BRPL_ISGS_exbus!R67</f>
        <v>1.1642925469480758E-2</v>
      </c>
      <c r="S67" s="24">
        <f>BRPL_EOD!S67-BRPL_ISGS_exbus!S67</f>
        <v>1.1668975069252241E-3</v>
      </c>
      <c r="T67" s="24">
        <f>BRPL_EOD!T67-BRPL_ISGS_exbus!T67</f>
        <v>0</v>
      </c>
      <c r="U67" s="24">
        <f>BRPL_EOD!U67-BRPL_ISGS_exbus!U67</f>
        <v>2.316795379400105E-4</v>
      </c>
      <c r="V67" s="24">
        <f>BRPL_EOD!V67-BRPL_ISGS_exbus!V67</f>
        <v>-1.1526315789485153E-3</v>
      </c>
      <c r="W67" s="24">
        <f>BRPL_EOD!W67-BRPL_ISGS_exbus!W67</f>
        <v>9.1715156669636144E-3</v>
      </c>
      <c r="X67" s="24">
        <f>BRPL_EOD!X67-BRPL_ISGS_exbus!X67</f>
        <v>-9.881933438933288E-4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-9.9463747067147779E-3</v>
      </c>
      <c r="L68" s="24">
        <f>BRPL_EOD!L68-BRPL_ISGS_exbus!L68</f>
        <v>4.6872587947E-5</v>
      </c>
      <c r="M68" s="24">
        <f>BRPL_EOD!M68-BRPL_ISGS_exbus!M68</f>
        <v>0</v>
      </c>
      <c r="N68" s="24">
        <f>BRPL_EOD!N68-BRPL_ISGS_exbus!N68</f>
        <v>-6.7252653061231626E-3</v>
      </c>
      <c r="O68" s="24">
        <f>BRPL_EOD!O68-BRPL_ISGS_exbus!O68</f>
        <v>-8.1492606284427893E-4</v>
      </c>
      <c r="P68" s="24">
        <f>BRPL_EOD!P68-BRPL_ISGS_exbus!P68</f>
        <v>2.3775381752031421E-3</v>
      </c>
      <c r="Q68" s="24">
        <f>BRPL_EOD!Q68-BRPL_ISGS_exbus!Q68</f>
        <v>6.4596071044134007E-3</v>
      </c>
      <c r="R68" s="24">
        <f>BRPL_EOD!R68-BRPL_ISGS_exbus!R68</f>
        <v>1.1642925469480758E-2</v>
      </c>
      <c r="S68" s="24">
        <f>BRPL_EOD!S68-BRPL_ISGS_exbus!S68</f>
        <v>2.452123011664753E-3</v>
      </c>
      <c r="T68" s="24">
        <f>BRPL_EOD!T68-BRPL_ISGS_exbus!T68</f>
        <v>0</v>
      </c>
      <c r="U68" s="24">
        <f>BRPL_EOD!U68-BRPL_ISGS_exbus!U68</f>
        <v>2.316795379400105E-4</v>
      </c>
      <c r="V68" s="24">
        <f>BRPL_EOD!V68-BRPL_ISGS_exbus!V68</f>
        <v>-1.1526315789485153E-3</v>
      </c>
      <c r="W68" s="24">
        <f>BRPL_EOD!W68-BRPL_ISGS_exbus!W68</f>
        <v>9.1715156669636144E-3</v>
      </c>
      <c r="X68" s="24">
        <f>BRPL_EOD!X68-BRPL_ISGS_exbus!X68</f>
        <v>-9.881933438933288E-4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-2.8544296775407929E-3</v>
      </c>
      <c r="L69" s="24">
        <f>BRPL_EOD!L69-BRPL_ISGS_exbus!L69</f>
        <v>1.3210347500347552E-6</v>
      </c>
      <c r="M69" s="24">
        <f>BRPL_EOD!M69-BRPL_ISGS_exbus!M69</f>
        <v>0</v>
      </c>
      <c r="N69" s="24">
        <f>BRPL_EOD!N69-BRPL_ISGS_exbus!N69</f>
        <v>-6.7252653061231626E-3</v>
      </c>
      <c r="O69" s="24">
        <f>BRPL_EOD!O69-BRPL_ISGS_exbus!O69</f>
        <v>-8.1492606284427893E-4</v>
      </c>
      <c r="P69" s="24">
        <f>BRPL_EOD!P69-BRPL_ISGS_exbus!P69</f>
        <v>2.3775381752031421E-3</v>
      </c>
      <c r="Q69" s="24">
        <f>BRPL_EOD!Q69-BRPL_ISGS_exbus!Q69</f>
        <v>6.4596071044134007E-3</v>
      </c>
      <c r="R69" s="24">
        <f>BRPL_EOD!R69-BRPL_ISGS_exbus!R69</f>
        <v>1.1642925469480758E-2</v>
      </c>
      <c r="S69" s="24">
        <f>BRPL_EOD!S69-BRPL_ISGS_exbus!S69</f>
        <v>2.452123011664753E-3</v>
      </c>
      <c r="T69" s="24">
        <f>BRPL_EOD!T69-BRPL_ISGS_exbus!T69</f>
        <v>0</v>
      </c>
      <c r="U69" s="24">
        <f>BRPL_EOD!U69-BRPL_ISGS_exbus!U69</f>
        <v>2.316795379400105E-4</v>
      </c>
      <c r="V69" s="24">
        <f>BRPL_EOD!V69-BRPL_ISGS_exbus!V69</f>
        <v>-1.1526315789485153E-3</v>
      </c>
      <c r="W69" s="24">
        <f>BRPL_EOD!W69-BRPL_ISGS_exbus!W69</f>
        <v>9.1715156669636144E-3</v>
      </c>
      <c r="X69" s="24">
        <f>BRPL_EOD!X69-BRPL_ISGS_exbus!X69</f>
        <v>-9.881933438933288E-4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1.3418564141147726E-3</v>
      </c>
      <c r="L70" s="24">
        <f>BRPL_EOD!L70-BRPL_ISGS_exbus!L70</f>
        <v>-2.7995792976298617E-5</v>
      </c>
      <c r="M70" s="24">
        <f>BRPL_EOD!M70-BRPL_ISGS_exbus!M70</f>
        <v>0</v>
      </c>
      <c r="N70" s="24">
        <f>BRPL_EOD!N70-BRPL_ISGS_exbus!N70</f>
        <v>-6.7252653061231626E-3</v>
      </c>
      <c r="O70" s="24">
        <f>BRPL_EOD!O70-BRPL_ISGS_exbus!O70</f>
        <v>-8.1492606284427893E-4</v>
      </c>
      <c r="P70" s="24">
        <f>BRPL_EOD!P70-BRPL_ISGS_exbus!P70</f>
        <v>2.3775381752031421E-3</v>
      </c>
      <c r="Q70" s="24">
        <f>BRPL_EOD!Q70-BRPL_ISGS_exbus!Q70</f>
        <v>-1.755905511810596E-3</v>
      </c>
      <c r="R70" s="24">
        <f>BRPL_EOD!R70-BRPL_ISGS_exbus!R70</f>
        <v>8.3863393164520517E-3</v>
      </c>
      <c r="S70" s="24">
        <f>BRPL_EOD!S70-BRPL_ISGS_exbus!S70</f>
        <v>4.1851097992910979E-3</v>
      </c>
      <c r="T70" s="24">
        <f>BRPL_EOD!T70-BRPL_ISGS_exbus!T70</f>
        <v>0</v>
      </c>
      <c r="U70" s="24">
        <f>BRPL_EOD!U70-BRPL_ISGS_exbus!U70</f>
        <v>2.316795379400105E-4</v>
      </c>
      <c r="V70" s="24">
        <f>BRPL_EOD!V70-BRPL_ISGS_exbus!V70</f>
        <v>-1.1526315789485153E-3</v>
      </c>
      <c r="W70" s="24">
        <f>BRPL_EOD!W70-BRPL_ISGS_exbus!W70</f>
        <v>9.1715156669636144E-3</v>
      </c>
      <c r="X70" s="24">
        <f>BRPL_EOD!X70-BRPL_ISGS_exbus!X70</f>
        <v>-9.881933438933288E-4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1.3418564141147726E-3</v>
      </c>
      <c r="L71" s="24">
        <f>BRPL_EOD!L71-BRPL_ISGS_exbus!L71</f>
        <v>5.4936603754995872E-5</v>
      </c>
      <c r="M71" s="24">
        <f>BRPL_EOD!M71-BRPL_ISGS_exbus!M71</f>
        <v>0</v>
      </c>
      <c r="N71" s="24">
        <f>BRPL_EOD!N71-BRPL_ISGS_exbus!N71</f>
        <v>-6.7252653061231626E-3</v>
      </c>
      <c r="O71" s="24">
        <f>BRPL_EOD!O71-BRPL_ISGS_exbus!O71</f>
        <v>-8.1492606284427893E-4</v>
      </c>
      <c r="P71" s="24">
        <f>BRPL_EOD!P71-BRPL_ISGS_exbus!P71</f>
        <v>2.3775381752031421E-3</v>
      </c>
      <c r="Q71" s="24">
        <f>BRPL_EOD!Q71-BRPL_ISGS_exbus!Q71</f>
        <v>-1.755905511810596E-3</v>
      </c>
      <c r="R71" s="24">
        <f>BRPL_EOD!R71-BRPL_ISGS_exbus!R71</f>
        <v>4.1842607204110038E-3</v>
      </c>
      <c r="S71" s="24">
        <f>BRPL_EOD!S71-BRPL_ISGS_exbus!S71</f>
        <v>4.1851097992910979E-3</v>
      </c>
      <c r="T71" s="24">
        <f>BRPL_EOD!T71-BRPL_ISGS_exbus!T71</f>
        <v>0</v>
      </c>
      <c r="U71" s="24">
        <f>BRPL_EOD!U71-BRPL_ISGS_exbus!U71</f>
        <v>2.316795379400105E-4</v>
      </c>
      <c r="V71" s="24">
        <f>BRPL_EOD!V71-BRPL_ISGS_exbus!V71</f>
        <v>-1.1526315789485153E-3</v>
      </c>
      <c r="W71" s="24">
        <f>BRPL_EOD!W71-BRPL_ISGS_exbus!W71</f>
        <v>9.1715156669636144E-3</v>
      </c>
      <c r="X71" s="24">
        <f>BRPL_EOD!X71-BRPL_ISGS_exbus!X71</f>
        <v>-9.881933438933288E-4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-2.797527993152471E-4</v>
      </c>
      <c r="L72" s="24">
        <f>BRPL_EOD!L72-BRPL_ISGS_exbus!L72</f>
        <v>5.4936603754995872E-5</v>
      </c>
      <c r="M72" s="24">
        <f>BRPL_EOD!M72-BRPL_ISGS_exbus!M72</f>
        <v>0</v>
      </c>
      <c r="N72" s="24">
        <f>BRPL_EOD!N72-BRPL_ISGS_exbus!N72</f>
        <v>-6.7252653061231626E-3</v>
      </c>
      <c r="O72" s="24">
        <f>BRPL_EOD!O72-BRPL_ISGS_exbus!O72</f>
        <v>-8.1492606284427893E-4</v>
      </c>
      <c r="P72" s="24">
        <f>BRPL_EOD!P72-BRPL_ISGS_exbus!P72</f>
        <v>2.3775381752031421E-3</v>
      </c>
      <c r="Q72" s="24">
        <f>BRPL_EOD!Q72-BRPL_ISGS_exbus!Q72</f>
        <v>-1.755905511810596E-3</v>
      </c>
      <c r="R72" s="24">
        <f>BRPL_EOD!R72-BRPL_ISGS_exbus!R72</f>
        <v>4.1842607204110038E-3</v>
      </c>
      <c r="S72" s="24">
        <f>BRPL_EOD!S72-BRPL_ISGS_exbus!S72</f>
        <v>4.1851097992910979E-3</v>
      </c>
      <c r="T72" s="24">
        <f>BRPL_EOD!T72-BRPL_ISGS_exbus!T72</f>
        <v>0</v>
      </c>
      <c r="U72" s="24">
        <f>BRPL_EOD!U72-BRPL_ISGS_exbus!U72</f>
        <v>2.316795379400105E-4</v>
      </c>
      <c r="V72" s="24">
        <f>BRPL_EOD!V72-BRPL_ISGS_exbus!V72</f>
        <v>-1.1526315789485153E-3</v>
      </c>
      <c r="W72" s="24">
        <f>BRPL_EOD!W72-BRPL_ISGS_exbus!W72</f>
        <v>9.1715156669636144E-3</v>
      </c>
      <c r="X72" s="24">
        <f>BRPL_EOD!X72-BRPL_ISGS_exbus!X72</f>
        <v>-9.881933438933288E-4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-2.797527993152471E-4</v>
      </c>
      <c r="L73" s="24">
        <f>BRPL_EOD!L73-BRPL_ISGS_exbus!L73</f>
        <v>5.4936603754995872E-5</v>
      </c>
      <c r="M73" s="24">
        <f>BRPL_EOD!M73-BRPL_ISGS_exbus!M73</f>
        <v>0</v>
      </c>
      <c r="N73" s="24">
        <f>BRPL_EOD!N73-BRPL_ISGS_exbus!N73</f>
        <v>-6.7252653061231626E-3</v>
      </c>
      <c r="O73" s="24">
        <f>BRPL_EOD!O73-BRPL_ISGS_exbus!O73</f>
        <v>-8.1492606284427893E-4</v>
      </c>
      <c r="P73" s="24">
        <f>BRPL_EOD!P73-BRPL_ISGS_exbus!P73</f>
        <v>2.3775381752031421E-3</v>
      </c>
      <c r="Q73" s="24">
        <f>BRPL_EOD!Q73-BRPL_ISGS_exbus!Q73</f>
        <v>-1.755905511810596E-3</v>
      </c>
      <c r="R73" s="24">
        <f>BRPL_EOD!R73-BRPL_ISGS_exbus!R73</f>
        <v>4.1842607204110038E-3</v>
      </c>
      <c r="S73" s="24">
        <f>BRPL_EOD!S73-BRPL_ISGS_exbus!S73</f>
        <v>4.1851097992910979E-3</v>
      </c>
      <c r="T73" s="24">
        <f>BRPL_EOD!T73-BRPL_ISGS_exbus!T73</f>
        <v>0</v>
      </c>
      <c r="U73" s="24">
        <f>BRPL_EOD!U73-BRPL_ISGS_exbus!U73</f>
        <v>2.316795379400105E-4</v>
      </c>
      <c r="V73" s="24">
        <f>BRPL_EOD!V73-BRPL_ISGS_exbus!V73</f>
        <v>-1.1526315789485153E-3</v>
      </c>
      <c r="W73" s="24">
        <f>BRPL_EOD!W73-BRPL_ISGS_exbus!W73</f>
        <v>9.1715156669636144E-3</v>
      </c>
      <c r="X73" s="24">
        <f>BRPL_EOD!X73-BRPL_ISGS_exbus!X73</f>
        <v>-9.881933438933288E-4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-2.797527993152471E-4</v>
      </c>
      <c r="L74" s="24">
        <f>BRPL_EOD!L74-BRPL_ISGS_exbus!L74</f>
        <v>5.4936603754995872E-5</v>
      </c>
      <c r="M74" s="24">
        <f>BRPL_EOD!M74-BRPL_ISGS_exbus!M74</f>
        <v>0</v>
      </c>
      <c r="N74" s="24">
        <f>BRPL_EOD!N74-BRPL_ISGS_exbus!N74</f>
        <v>-6.7252653061231626E-3</v>
      </c>
      <c r="O74" s="24">
        <f>BRPL_EOD!O74-BRPL_ISGS_exbus!O74</f>
        <v>-8.1492606284427893E-4</v>
      </c>
      <c r="P74" s="24">
        <f>BRPL_EOD!P74-BRPL_ISGS_exbus!P74</f>
        <v>2.3775381752031421E-3</v>
      </c>
      <c r="Q74" s="24">
        <f>BRPL_EOD!Q74-BRPL_ISGS_exbus!Q74</f>
        <v>-1.755905511810596E-3</v>
      </c>
      <c r="R74" s="24">
        <f>BRPL_EOD!R74-BRPL_ISGS_exbus!R74</f>
        <v>4.1842607204110038E-3</v>
      </c>
      <c r="S74" s="24">
        <f>BRPL_EOD!S74-BRPL_ISGS_exbus!S74</f>
        <v>4.1851097992910979E-3</v>
      </c>
      <c r="T74" s="24">
        <f>BRPL_EOD!T74-BRPL_ISGS_exbus!T74</f>
        <v>0</v>
      </c>
      <c r="U74" s="24">
        <f>BRPL_EOD!U74-BRPL_ISGS_exbus!U74</f>
        <v>2.316795379400105E-4</v>
      </c>
      <c r="V74" s="24">
        <f>BRPL_EOD!V74-BRPL_ISGS_exbus!V74</f>
        <v>-1.1526315789485153E-3</v>
      </c>
      <c r="W74" s="24">
        <f>BRPL_EOD!W74-BRPL_ISGS_exbus!W74</f>
        <v>9.1715156669636144E-3</v>
      </c>
      <c r="X74" s="24">
        <f>BRPL_EOD!X74-BRPL_ISGS_exbus!X74</f>
        <v>-9.881933438933288E-4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-2.797527993152471E-4</v>
      </c>
      <c r="L75" s="24">
        <f>BRPL_EOD!L75-BRPL_ISGS_exbus!L75</f>
        <v>5.4936603754995872E-5</v>
      </c>
      <c r="M75" s="24">
        <f>BRPL_EOD!M75-BRPL_ISGS_exbus!M75</f>
        <v>0</v>
      </c>
      <c r="N75" s="24">
        <f>BRPL_EOD!N75-BRPL_ISGS_exbus!N75</f>
        <v>-6.7252653061231626E-3</v>
      </c>
      <c r="O75" s="24">
        <f>BRPL_EOD!O75-BRPL_ISGS_exbus!O75</f>
        <v>-8.1492606284427893E-4</v>
      </c>
      <c r="P75" s="24">
        <f>BRPL_EOD!P75-BRPL_ISGS_exbus!P75</f>
        <v>2.3775381752031421E-3</v>
      </c>
      <c r="Q75" s="24">
        <f>BRPL_EOD!Q75-BRPL_ISGS_exbus!Q75</f>
        <v>-1.755905511810596E-3</v>
      </c>
      <c r="R75" s="24">
        <f>BRPL_EOD!R75-BRPL_ISGS_exbus!R75</f>
        <v>4.1842607204110038E-3</v>
      </c>
      <c r="S75" s="24">
        <f>BRPL_EOD!S75-BRPL_ISGS_exbus!S75</f>
        <v>4.1851097992910979E-3</v>
      </c>
      <c r="T75" s="24">
        <f>BRPL_EOD!T75-BRPL_ISGS_exbus!T75</f>
        <v>0</v>
      </c>
      <c r="U75" s="24">
        <f>BRPL_EOD!U75-BRPL_ISGS_exbus!U75</f>
        <v>2.316795379400105E-4</v>
      </c>
      <c r="V75" s="24">
        <f>BRPL_EOD!V75-BRPL_ISGS_exbus!V75</f>
        <v>-1.1526315789485153E-3</v>
      </c>
      <c r="W75" s="24">
        <f>BRPL_EOD!W75-BRPL_ISGS_exbus!W75</f>
        <v>9.1715156669636144E-3</v>
      </c>
      <c r="X75" s="24">
        <f>BRPL_EOD!X75-BRPL_ISGS_exbus!X75</f>
        <v>-9.881933438933288E-4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-2.797527993152471E-4</v>
      </c>
      <c r="L76" s="24">
        <f>BRPL_EOD!L76-BRPL_ISGS_exbus!L76</f>
        <v>5.4936603754995872E-5</v>
      </c>
      <c r="M76" s="24">
        <f>BRPL_EOD!M76-BRPL_ISGS_exbus!M76</f>
        <v>0</v>
      </c>
      <c r="N76" s="24">
        <f>BRPL_EOD!N76-BRPL_ISGS_exbus!N76</f>
        <v>-6.7252653061231626E-3</v>
      </c>
      <c r="O76" s="24">
        <f>BRPL_EOD!O76-BRPL_ISGS_exbus!O76</f>
        <v>-8.1492606284427893E-4</v>
      </c>
      <c r="P76" s="24">
        <f>BRPL_EOD!P76-BRPL_ISGS_exbus!P76</f>
        <v>2.3775381752031421E-3</v>
      </c>
      <c r="Q76" s="24">
        <f>BRPL_EOD!Q76-BRPL_ISGS_exbus!Q76</f>
        <v>-1.755905511810596E-3</v>
      </c>
      <c r="R76" s="24">
        <f>BRPL_EOD!R76-BRPL_ISGS_exbus!R76</f>
        <v>4.1842607204110038E-3</v>
      </c>
      <c r="S76" s="24">
        <f>BRPL_EOD!S76-BRPL_ISGS_exbus!S76</f>
        <v>4.1851097992910979E-3</v>
      </c>
      <c r="T76" s="24">
        <f>BRPL_EOD!T76-BRPL_ISGS_exbus!T76</f>
        <v>0</v>
      </c>
      <c r="U76" s="24">
        <f>BRPL_EOD!U76-BRPL_ISGS_exbus!U76</f>
        <v>2.316795379400105E-4</v>
      </c>
      <c r="V76" s="24">
        <f>BRPL_EOD!V76-BRPL_ISGS_exbus!V76</f>
        <v>-1.1526315789485153E-3</v>
      </c>
      <c r="W76" s="24">
        <f>BRPL_EOD!W76-BRPL_ISGS_exbus!W76</f>
        <v>9.1715156669636144E-3</v>
      </c>
      <c r="X76" s="24">
        <f>BRPL_EOD!X76-BRPL_ISGS_exbus!X76</f>
        <v>-9.881933438933288E-4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-2.797527993152471E-4</v>
      </c>
      <c r="L77" s="24">
        <f>BRPL_EOD!L77-BRPL_ISGS_exbus!L77</f>
        <v>5.4936603754995872E-5</v>
      </c>
      <c r="M77" s="24">
        <f>BRPL_EOD!M77-BRPL_ISGS_exbus!M77</f>
        <v>0</v>
      </c>
      <c r="N77" s="24">
        <f>BRPL_EOD!N77-BRPL_ISGS_exbus!N77</f>
        <v>-6.7252653061231626E-3</v>
      </c>
      <c r="O77" s="24">
        <f>BRPL_EOD!O77-BRPL_ISGS_exbus!O77</f>
        <v>-8.1492606284427893E-4</v>
      </c>
      <c r="P77" s="24">
        <f>BRPL_EOD!P77-BRPL_ISGS_exbus!P77</f>
        <v>2.3775381752031421E-3</v>
      </c>
      <c r="Q77" s="24">
        <f>BRPL_EOD!Q77-BRPL_ISGS_exbus!Q77</f>
        <v>-1.755905511810596E-3</v>
      </c>
      <c r="R77" s="24">
        <f>BRPL_EOD!R77-BRPL_ISGS_exbus!R77</f>
        <v>4.1842607204110038E-3</v>
      </c>
      <c r="S77" s="24">
        <f>BRPL_EOD!S77-BRPL_ISGS_exbus!S77</f>
        <v>4.1851097992910979E-3</v>
      </c>
      <c r="T77" s="24">
        <f>BRPL_EOD!T77-BRPL_ISGS_exbus!T77</f>
        <v>0</v>
      </c>
      <c r="U77" s="24">
        <f>BRPL_EOD!U77-BRPL_ISGS_exbus!U77</f>
        <v>-8.127299472207028E-4</v>
      </c>
      <c r="V77" s="24">
        <f>BRPL_EOD!V77-BRPL_ISGS_exbus!V77</f>
        <v>-1.1526315789485153E-3</v>
      </c>
      <c r="W77" s="24">
        <f>BRPL_EOD!W77-BRPL_ISGS_exbus!W77</f>
        <v>9.1715156669636144E-3</v>
      </c>
      <c r="X77" s="24">
        <f>BRPL_EOD!X77-BRPL_ISGS_exbus!X77</f>
        <v>-9.881933438933288E-4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-2.797527993152471E-4</v>
      </c>
      <c r="L78" s="24">
        <f>BRPL_EOD!L78-BRPL_ISGS_exbus!L78</f>
        <v>5.4936603754995872E-5</v>
      </c>
      <c r="M78" s="24">
        <f>BRPL_EOD!M78-BRPL_ISGS_exbus!M78</f>
        <v>0</v>
      </c>
      <c r="N78" s="24">
        <f>BRPL_EOD!N78-BRPL_ISGS_exbus!N78</f>
        <v>-6.7252653061231626E-3</v>
      </c>
      <c r="O78" s="24">
        <f>BRPL_EOD!O78-BRPL_ISGS_exbus!O78</f>
        <v>-8.1492606284427893E-4</v>
      </c>
      <c r="P78" s="24">
        <f>BRPL_EOD!P78-BRPL_ISGS_exbus!P78</f>
        <v>2.3775381752031421E-3</v>
      </c>
      <c r="Q78" s="24">
        <f>BRPL_EOD!Q78-BRPL_ISGS_exbus!Q78</f>
        <v>-1.755905511810596E-3</v>
      </c>
      <c r="R78" s="24">
        <f>BRPL_EOD!R78-BRPL_ISGS_exbus!R78</f>
        <v>4.1842607204110038E-3</v>
      </c>
      <c r="S78" s="24">
        <f>BRPL_EOD!S78-BRPL_ISGS_exbus!S78</f>
        <v>4.1851097992910979E-3</v>
      </c>
      <c r="T78" s="24">
        <f>BRPL_EOD!T78-BRPL_ISGS_exbus!T78</f>
        <v>0</v>
      </c>
      <c r="U78" s="24">
        <f>BRPL_EOD!U78-BRPL_ISGS_exbus!U78</f>
        <v>1.987208197355983E-3</v>
      </c>
      <c r="V78" s="24">
        <f>BRPL_EOD!V78-BRPL_ISGS_exbus!V78</f>
        <v>-1.1526315789485153E-3</v>
      </c>
      <c r="W78" s="24">
        <f>BRPL_EOD!W78-BRPL_ISGS_exbus!W78</f>
        <v>9.1715156669636144E-3</v>
      </c>
      <c r="X78" s="24">
        <f>BRPL_EOD!X78-BRPL_ISGS_exbus!X78</f>
        <v>-9.881933438933288E-4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-2.797527993152471E-4</v>
      </c>
      <c r="L79" s="24">
        <f>BRPL_EOD!L79-BRPL_ISGS_exbus!L79</f>
        <v>5.4936603754995872E-5</v>
      </c>
      <c r="M79" s="24">
        <f>BRPL_EOD!M79-BRPL_ISGS_exbus!M79</f>
        <v>0</v>
      </c>
      <c r="N79" s="24">
        <f>BRPL_EOD!N79-BRPL_ISGS_exbus!N79</f>
        <v>-6.7252653061231626E-3</v>
      </c>
      <c r="O79" s="24">
        <f>BRPL_EOD!O79-BRPL_ISGS_exbus!O79</f>
        <v>-8.1492606284427893E-4</v>
      </c>
      <c r="P79" s="24">
        <f>BRPL_EOD!P79-BRPL_ISGS_exbus!P79</f>
        <v>2.3775381752031421E-3</v>
      </c>
      <c r="Q79" s="24">
        <f>BRPL_EOD!Q79-BRPL_ISGS_exbus!Q79</f>
        <v>4.5458070175437015E-3</v>
      </c>
      <c r="R79" s="24">
        <f>BRPL_EOD!R79-BRPL_ISGS_exbus!R79</f>
        <v>4.1842607204110038E-3</v>
      </c>
      <c r="S79" s="24">
        <f>BRPL_EOD!S79-BRPL_ISGS_exbus!S79</f>
        <v>4.1851097992910979E-3</v>
      </c>
      <c r="T79" s="24">
        <f>BRPL_EOD!T79-BRPL_ISGS_exbus!T79</f>
        <v>0</v>
      </c>
      <c r="U79" s="24">
        <f>BRPL_EOD!U79-BRPL_ISGS_exbus!U79</f>
        <v>1.7266510205686814E-3</v>
      </c>
      <c r="V79" s="24">
        <f>BRPL_EOD!V79-BRPL_ISGS_exbus!V79</f>
        <v>-1.1526315789485153E-3</v>
      </c>
      <c r="W79" s="24">
        <f>BRPL_EOD!W79-BRPL_ISGS_exbus!W79</f>
        <v>9.1715156669636144E-3</v>
      </c>
      <c r="X79" s="24">
        <f>BRPL_EOD!X79-BRPL_ISGS_exbus!X79</f>
        <v>-9.881933438933288E-4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-2.797527993152471E-4</v>
      </c>
      <c r="L80" s="24">
        <f>BRPL_EOD!L80-BRPL_ISGS_exbus!L80</f>
        <v>5.4936603754995872E-5</v>
      </c>
      <c r="M80" s="24">
        <f>BRPL_EOD!M80-BRPL_ISGS_exbus!M80</f>
        <v>0</v>
      </c>
      <c r="N80" s="24">
        <f>BRPL_EOD!N80-BRPL_ISGS_exbus!N80</f>
        <v>-6.7252653061231626E-3</v>
      </c>
      <c r="O80" s="24">
        <f>BRPL_EOD!O80-BRPL_ISGS_exbus!O80</f>
        <v>-8.1492606284427893E-4</v>
      </c>
      <c r="P80" s="24">
        <f>BRPL_EOD!P80-BRPL_ISGS_exbus!P80</f>
        <v>2.3775381752031421E-3</v>
      </c>
      <c r="Q80" s="24">
        <f>BRPL_EOD!Q80-BRPL_ISGS_exbus!Q80</f>
        <v>4.5458070175437015E-3</v>
      </c>
      <c r="R80" s="24">
        <f>BRPL_EOD!R80-BRPL_ISGS_exbus!R80</f>
        <v>4.1842607204110038E-3</v>
      </c>
      <c r="S80" s="24">
        <f>BRPL_EOD!S80-BRPL_ISGS_exbus!S80</f>
        <v>4.1851097992910979E-3</v>
      </c>
      <c r="T80" s="24">
        <f>BRPL_EOD!T80-BRPL_ISGS_exbus!T80</f>
        <v>0</v>
      </c>
      <c r="U80" s="24">
        <f>BRPL_EOD!U80-BRPL_ISGS_exbus!U80</f>
        <v>-3.5923697220852091E-4</v>
      </c>
      <c r="V80" s="24">
        <f>BRPL_EOD!V80-BRPL_ISGS_exbus!V80</f>
        <v>-1.1526315789485153E-3</v>
      </c>
      <c r="W80" s="24">
        <f>BRPL_EOD!W80-BRPL_ISGS_exbus!W80</f>
        <v>9.1715156669636144E-3</v>
      </c>
      <c r="X80" s="24">
        <f>BRPL_EOD!X80-BRPL_ISGS_exbus!X80</f>
        <v>-9.881933438933288E-4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-2.797527993152471E-4</v>
      </c>
      <c r="L81" s="24">
        <f>BRPL_EOD!L81-BRPL_ISGS_exbus!L81</f>
        <v>5.4936603754995872E-5</v>
      </c>
      <c r="M81" s="24">
        <f>BRPL_EOD!M81-BRPL_ISGS_exbus!M81</f>
        <v>0</v>
      </c>
      <c r="N81" s="24">
        <f>BRPL_EOD!N81-BRPL_ISGS_exbus!N81</f>
        <v>-6.7252653061231626E-3</v>
      </c>
      <c r="O81" s="24">
        <f>BRPL_EOD!O81-BRPL_ISGS_exbus!O81</f>
        <v>-8.1492606284427893E-4</v>
      </c>
      <c r="P81" s="24">
        <f>BRPL_EOD!P81-BRPL_ISGS_exbus!P81</f>
        <v>2.3775381752031421E-3</v>
      </c>
      <c r="Q81" s="24">
        <f>BRPL_EOD!Q81-BRPL_ISGS_exbus!Q81</f>
        <v>4.5458070175437015E-3</v>
      </c>
      <c r="R81" s="24">
        <f>BRPL_EOD!R81-BRPL_ISGS_exbus!R81</f>
        <v>4.1842607204110038E-3</v>
      </c>
      <c r="S81" s="24">
        <f>BRPL_EOD!S81-BRPL_ISGS_exbus!S81</f>
        <v>4.1851097992910979E-3</v>
      </c>
      <c r="T81" s="24">
        <f>BRPL_EOD!T81-BRPL_ISGS_exbus!T81</f>
        <v>0</v>
      </c>
      <c r="U81" s="24">
        <f>BRPL_EOD!U81-BRPL_ISGS_exbus!U81</f>
        <v>-6.9532202688549205E-4</v>
      </c>
      <c r="V81" s="24">
        <f>BRPL_EOD!V81-BRPL_ISGS_exbus!V81</f>
        <v>-1.1526315789485153E-3</v>
      </c>
      <c r="W81" s="24">
        <f>BRPL_EOD!W81-BRPL_ISGS_exbus!W81</f>
        <v>9.1715156669636144E-3</v>
      </c>
      <c r="X81" s="24">
        <f>BRPL_EOD!X81-BRPL_ISGS_exbus!X81</f>
        <v>-9.881933438933288E-4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-2.797527993152471E-4</v>
      </c>
      <c r="L82" s="24">
        <f>BRPL_EOD!L82-BRPL_ISGS_exbus!L82</f>
        <v>5.4936603754995872E-5</v>
      </c>
      <c r="M82" s="24">
        <f>BRPL_EOD!M82-BRPL_ISGS_exbus!M82</f>
        <v>0</v>
      </c>
      <c r="N82" s="24">
        <f>BRPL_EOD!N82-BRPL_ISGS_exbus!N82</f>
        <v>-6.7252653061231626E-3</v>
      </c>
      <c r="O82" s="24">
        <f>BRPL_EOD!O82-BRPL_ISGS_exbus!O82</f>
        <v>-8.1492606284427893E-4</v>
      </c>
      <c r="P82" s="24">
        <f>BRPL_EOD!P82-BRPL_ISGS_exbus!P82</f>
        <v>2.3775381752031421E-3</v>
      </c>
      <c r="Q82" s="24">
        <f>BRPL_EOD!Q82-BRPL_ISGS_exbus!Q82</f>
        <v>4.5458070175437015E-3</v>
      </c>
      <c r="R82" s="24">
        <f>BRPL_EOD!R82-BRPL_ISGS_exbus!R82</f>
        <v>4.1842607204110038E-3</v>
      </c>
      <c r="S82" s="24">
        <f>BRPL_EOD!S82-BRPL_ISGS_exbus!S82</f>
        <v>4.1851097992910979E-3</v>
      </c>
      <c r="T82" s="24">
        <f>BRPL_EOD!T82-BRPL_ISGS_exbus!T82</f>
        <v>0</v>
      </c>
      <c r="U82" s="24">
        <f>BRPL_EOD!U82-BRPL_ISGS_exbus!U82</f>
        <v>-6.8363269704008189E-4</v>
      </c>
      <c r="V82" s="24">
        <f>BRPL_EOD!V82-BRPL_ISGS_exbus!V82</f>
        <v>-1.1526315789485153E-3</v>
      </c>
      <c r="W82" s="24">
        <f>BRPL_EOD!W82-BRPL_ISGS_exbus!W82</f>
        <v>9.1715156669636144E-3</v>
      </c>
      <c r="X82" s="24">
        <f>BRPL_EOD!X82-BRPL_ISGS_exbus!X82</f>
        <v>-9.881933438933288E-4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-1.1140643695739527E-3</v>
      </c>
      <c r="L83" s="24">
        <f>BRPL_EOD!L83-BRPL_ISGS_exbus!L83</f>
        <v>5.4936603754995872E-5</v>
      </c>
      <c r="M83" s="24">
        <f>BRPL_EOD!M83-BRPL_ISGS_exbus!M83</f>
        <v>0</v>
      </c>
      <c r="N83" s="24">
        <f>BRPL_EOD!N83-BRPL_ISGS_exbus!N83</f>
        <v>-6.7252653061231626E-3</v>
      </c>
      <c r="O83" s="24">
        <f>BRPL_EOD!O83-BRPL_ISGS_exbus!O83</f>
        <v>-8.1492606284427893E-4</v>
      </c>
      <c r="P83" s="24">
        <f>BRPL_EOD!P83-BRPL_ISGS_exbus!P83</f>
        <v>2.3775381752031421E-3</v>
      </c>
      <c r="Q83" s="24">
        <f>BRPL_EOD!Q83-BRPL_ISGS_exbus!Q83</f>
        <v>4.5458070175437015E-3</v>
      </c>
      <c r="R83" s="24">
        <f>BRPL_EOD!R83-BRPL_ISGS_exbus!R83</f>
        <v>4.1842607204110038E-3</v>
      </c>
      <c r="S83" s="24">
        <f>BRPL_EOD!S83-BRPL_ISGS_exbus!S83</f>
        <v>4.1851097992910979E-3</v>
      </c>
      <c r="T83" s="24">
        <f>BRPL_EOD!T83-BRPL_ISGS_exbus!T83</f>
        <v>0</v>
      </c>
      <c r="U83" s="24">
        <f>BRPL_EOD!U83-BRPL_ISGS_exbus!U83</f>
        <v>1.5570508094597812E-3</v>
      </c>
      <c r="V83" s="24">
        <f>BRPL_EOD!V83-BRPL_ISGS_exbus!V83</f>
        <v>-1.1526315789485153E-3</v>
      </c>
      <c r="W83" s="24">
        <f>BRPL_EOD!W83-BRPL_ISGS_exbus!W83</f>
        <v>9.1715156669636144E-3</v>
      </c>
      <c r="X83" s="24">
        <f>BRPL_EOD!X83-BRPL_ISGS_exbus!X83</f>
        <v>-9.881933438933288E-4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-1.1140643695739527E-3</v>
      </c>
      <c r="L84" s="24">
        <f>BRPL_EOD!L84-BRPL_ISGS_exbus!L84</f>
        <v>5.4936603754995872E-5</v>
      </c>
      <c r="M84" s="24">
        <f>BRPL_EOD!M84-BRPL_ISGS_exbus!M84</f>
        <v>0</v>
      </c>
      <c r="N84" s="24">
        <f>BRPL_EOD!N84-BRPL_ISGS_exbus!N84</f>
        <v>-6.7252653061231626E-3</v>
      </c>
      <c r="O84" s="24">
        <f>BRPL_EOD!O84-BRPL_ISGS_exbus!O84</f>
        <v>-8.1492606284427893E-4</v>
      </c>
      <c r="P84" s="24">
        <f>BRPL_EOD!P84-BRPL_ISGS_exbus!P84</f>
        <v>2.3775381752031421E-3</v>
      </c>
      <c r="Q84" s="24">
        <f>BRPL_EOD!Q84-BRPL_ISGS_exbus!Q84</f>
        <v>4.5458070175437015E-3</v>
      </c>
      <c r="R84" s="24">
        <f>BRPL_EOD!R84-BRPL_ISGS_exbus!R84</f>
        <v>4.1842607204110038E-3</v>
      </c>
      <c r="S84" s="24">
        <f>BRPL_EOD!S84-BRPL_ISGS_exbus!S84</f>
        <v>4.1851097992910979E-3</v>
      </c>
      <c r="T84" s="24">
        <f>BRPL_EOD!T84-BRPL_ISGS_exbus!T84</f>
        <v>0</v>
      </c>
      <c r="U84" s="24">
        <f>BRPL_EOD!U84-BRPL_ISGS_exbus!U84</f>
        <v>-9.0843174712773589E-4</v>
      </c>
      <c r="V84" s="24">
        <f>BRPL_EOD!V84-BRPL_ISGS_exbus!V84</f>
        <v>-1.1526315789485153E-3</v>
      </c>
      <c r="W84" s="24">
        <f>BRPL_EOD!W84-BRPL_ISGS_exbus!W84</f>
        <v>9.1715156669636144E-3</v>
      </c>
      <c r="X84" s="24">
        <f>BRPL_EOD!X84-BRPL_ISGS_exbus!X84</f>
        <v>-9.881933438933288E-4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-1.1140643695739527E-3</v>
      </c>
      <c r="L85" s="24">
        <f>BRPL_EOD!L85-BRPL_ISGS_exbus!L85</f>
        <v>-1.0351877600811576E-4</v>
      </c>
      <c r="M85" s="24">
        <f>BRPL_EOD!M85-BRPL_ISGS_exbus!M85</f>
        <v>0</v>
      </c>
      <c r="N85" s="24">
        <f>BRPL_EOD!N85-BRPL_ISGS_exbus!N85</f>
        <v>-6.7252653061231626E-3</v>
      </c>
      <c r="O85" s="24">
        <f>BRPL_EOD!O85-BRPL_ISGS_exbus!O85</f>
        <v>-8.1492606284427893E-4</v>
      </c>
      <c r="P85" s="24">
        <f>BRPL_EOD!P85-BRPL_ISGS_exbus!P85</f>
        <v>2.3775381752031421E-3</v>
      </c>
      <c r="Q85" s="24">
        <f>BRPL_EOD!Q85-BRPL_ISGS_exbus!Q85</f>
        <v>4.5458070175437015E-3</v>
      </c>
      <c r="R85" s="24">
        <f>BRPL_EOD!R85-BRPL_ISGS_exbus!R85</f>
        <v>4.1842607204110038E-3</v>
      </c>
      <c r="S85" s="24">
        <f>BRPL_EOD!S85-BRPL_ISGS_exbus!S85</f>
        <v>4.1851097992910979E-3</v>
      </c>
      <c r="T85" s="24">
        <f>BRPL_EOD!T85-BRPL_ISGS_exbus!T85</f>
        <v>0</v>
      </c>
      <c r="U85" s="24">
        <f>BRPL_EOD!U85-BRPL_ISGS_exbus!U85</f>
        <v>-9.0843174712773589E-4</v>
      </c>
      <c r="V85" s="24">
        <f>BRPL_EOD!V85-BRPL_ISGS_exbus!V85</f>
        <v>-1.1526315789485153E-3</v>
      </c>
      <c r="W85" s="24">
        <f>BRPL_EOD!W85-BRPL_ISGS_exbus!W85</f>
        <v>9.1715156669636144E-3</v>
      </c>
      <c r="X85" s="24">
        <f>BRPL_EOD!X85-BRPL_ISGS_exbus!X85</f>
        <v>-9.881933438933288E-4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-1.1140643695739527E-3</v>
      </c>
      <c r="L86" s="24">
        <f>BRPL_EOD!L86-BRPL_ISGS_exbus!L86</f>
        <v>-1.0351877600811576E-4</v>
      </c>
      <c r="M86" s="24">
        <f>BRPL_EOD!M86-BRPL_ISGS_exbus!M86</f>
        <v>0</v>
      </c>
      <c r="N86" s="24">
        <f>BRPL_EOD!N86-BRPL_ISGS_exbus!N86</f>
        <v>-6.7252653061231626E-3</v>
      </c>
      <c r="O86" s="24">
        <f>BRPL_EOD!O86-BRPL_ISGS_exbus!O86</f>
        <v>-8.1492606284427893E-4</v>
      </c>
      <c r="P86" s="24">
        <f>BRPL_EOD!P86-BRPL_ISGS_exbus!P86</f>
        <v>2.3775381752031421E-3</v>
      </c>
      <c r="Q86" s="24">
        <f>BRPL_EOD!Q86-BRPL_ISGS_exbus!Q86</f>
        <v>4.5458070175437015E-3</v>
      </c>
      <c r="R86" s="24">
        <f>BRPL_EOD!R86-BRPL_ISGS_exbus!R86</f>
        <v>4.1842607204110038E-3</v>
      </c>
      <c r="S86" s="24">
        <f>BRPL_EOD!S86-BRPL_ISGS_exbus!S86</f>
        <v>4.1851097992910979E-3</v>
      </c>
      <c r="T86" s="24">
        <f>BRPL_EOD!T86-BRPL_ISGS_exbus!T86</f>
        <v>0</v>
      </c>
      <c r="U86" s="24">
        <f>BRPL_EOD!U86-BRPL_ISGS_exbus!U86</f>
        <v>-9.0843174712773589E-4</v>
      </c>
      <c r="V86" s="24">
        <f>BRPL_EOD!V86-BRPL_ISGS_exbus!V86</f>
        <v>-1.1526315789485153E-3</v>
      </c>
      <c r="W86" s="24">
        <f>BRPL_EOD!W86-BRPL_ISGS_exbus!W86</f>
        <v>9.1715156669636144E-3</v>
      </c>
      <c r="X86" s="24">
        <f>BRPL_EOD!X86-BRPL_ISGS_exbus!X86</f>
        <v>-9.881933438933288E-4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-5.7132334279685892E-4</v>
      </c>
      <c r="L87" s="24">
        <f>BRPL_EOD!L87-BRPL_ISGS_exbus!L87</f>
        <v>-1.0351877600811576E-4</v>
      </c>
      <c r="M87" s="24">
        <f>BRPL_EOD!M87-BRPL_ISGS_exbus!M87</f>
        <v>0</v>
      </c>
      <c r="N87" s="24">
        <f>BRPL_EOD!N87-BRPL_ISGS_exbus!N87</f>
        <v>-6.7252653061231626E-3</v>
      </c>
      <c r="O87" s="24">
        <f>BRPL_EOD!O87-BRPL_ISGS_exbus!O87</f>
        <v>-8.1492606284427893E-4</v>
      </c>
      <c r="P87" s="24">
        <f>BRPL_EOD!P87-BRPL_ISGS_exbus!P87</f>
        <v>2.3775381752031421E-3</v>
      </c>
      <c r="Q87" s="24">
        <f>BRPL_EOD!Q87-BRPL_ISGS_exbus!Q87</f>
        <v>5.9246281512601584E-3</v>
      </c>
      <c r="R87" s="24">
        <f>BRPL_EOD!R87-BRPL_ISGS_exbus!R87</f>
        <v>4.1842607204110038E-3</v>
      </c>
      <c r="S87" s="24">
        <f>BRPL_EOD!S87-BRPL_ISGS_exbus!S87</f>
        <v>2.0598204117376895E-3</v>
      </c>
      <c r="T87" s="24">
        <f>BRPL_EOD!T87-BRPL_ISGS_exbus!T87</f>
        <v>0</v>
      </c>
      <c r="U87" s="24">
        <f>BRPL_EOD!U87-BRPL_ISGS_exbus!U87</f>
        <v>-9.0843174712773589E-4</v>
      </c>
      <c r="V87" s="24">
        <f>BRPL_EOD!V87-BRPL_ISGS_exbus!V87</f>
        <v>-1.1526315789485153E-3</v>
      </c>
      <c r="W87" s="24">
        <f>BRPL_EOD!W87-BRPL_ISGS_exbus!W87</f>
        <v>9.1715156669636144E-3</v>
      </c>
      <c r="X87" s="24">
        <f>BRPL_EOD!X87-BRPL_ISGS_exbus!X87</f>
        <v>-9.881933438933288E-4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-5.7132334279685892E-4</v>
      </c>
      <c r="L88" s="24">
        <f>BRPL_EOD!L88-BRPL_ISGS_exbus!L88</f>
        <v>-8.2445382284745961E-5</v>
      </c>
      <c r="M88" s="24">
        <f>BRPL_EOD!M88-BRPL_ISGS_exbus!M88</f>
        <v>0</v>
      </c>
      <c r="N88" s="24">
        <f>BRPL_EOD!N88-BRPL_ISGS_exbus!N88</f>
        <v>-6.7252653061231626E-3</v>
      </c>
      <c r="O88" s="24">
        <f>BRPL_EOD!O88-BRPL_ISGS_exbus!O88</f>
        <v>-8.1492606284427893E-4</v>
      </c>
      <c r="P88" s="24">
        <f>BRPL_EOD!P88-BRPL_ISGS_exbus!P88</f>
        <v>2.3775381752031421E-3</v>
      </c>
      <c r="Q88" s="24">
        <f>BRPL_EOD!Q88-BRPL_ISGS_exbus!Q88</f>
        <v>5.9246281512601584E-3</v>
      </c>
      <c r="R88" s="24">
        <f>BRPL_EOD!R88-BRPL_ISGS_exbus!R88</f>
        <v>4.1842607204110038E-3</v>
      </c>
      <c r="S88" s="24">
        <f>BRPL_EOD!S88-BRPL_ISGS_exbus!S88</f>
        <v>6.1716228070274326E-4</v>
      </c>
      <c r="T88" s="24">
        <f>BRPL_EOD!T88-BRPL_ISGS_exbus!T88</f>
        <v>0</v>
      </c>
      <c r="U88" s="24">
        <f>BRPL_EOD!U88-BRPL_ISGS_exbus!U88</f>
        <v>-9.0843174712773589E-4</v>
      </c>
      <c r="V88" s="24">
        <f>BRPL_EOD!V88-BRPL_ISGS_exbus!V88</f>
        <v>-1.1526315789485153E-3</v>
      </c>
      <c r="W88" s="24">
        <f>BRPL_EOD!W88-BRPL_ISGS_exbus!W88</f>
        <v>9.1715156669636144E-3</v>
      </c>
      <c r="X88" s="24">
        <f>BRPL_EOD!X88-BRPL_ISGS_exbus!X88</f>
        <v>-9.881933438933288E-4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-5.7132334279685892E-4</v>
      </c>
      <c r="L89" s="24">
        <f>BRPL_EOD!L89-BRPL_ISGS_exbus!L89</f>
        <v>-8.6770069213315537E-5</v>
      </c>
      <c r="M89" s="24">
        <f>BRPL_EOD!M89-BRPL_ISGS_exbus!M89</f>
        <v>0</v>
      </c>
      <c r="N89" s="24">
        <f>BRPL_EOD!N89-BRPL_ISGS_exbus!N89</f>
        <v>-6.7252653061231626E-3</v>
      </c>
      <c r="O89" s="24">
        <f>BRPL_EOD!O89-BRPL_ISGS_exbus!O89</f>
        <v>-8.1492606284427893E-4</v>
      </c>
      <c r="P89" s="24">
        <f>BRPL_EOD!P89-BRPL_ISGS_exbus!P89</f>
        <v>2.3775381752031421E-3</v>
      </c>
      <c r="Q89" s="24">
        <f>BRPL_EOD!Q89-BRPL_ISGS_exbus!Q89</f>
        <v>6.4596071044134007E-3</v>
      </c>
      <c r="R89" s="24">
        <f>BRPL_EOD!R89-BRPL_ISGS_exbus!R89</f>
        <v>4.1842607204110038E-3</v>
      </c>
      <c r="S89" s="24">
        <f>BRPL_EOD!S89-BRPL_ISGS_exbus!S89</f>
        <v>6.1716228070274326E-4</v>
      </c>
      <c r="T89" s="24">
        <f>BRPL_EOD!T89-BRPL_ISGS_exbus!T89</f>
        <v>0</v>
      </c>
      <c r="U89" s="24">
        <f>BRPL_EOD!U89-BRPL_ISGS_exbus!U89</f>
        <v>-9.0843174712773589E-4</v>
      </c>
      <c r="V89" s="24">
        <f>BRPL_EOD!V89-BRPL_ISGS_exbus!V89</f>
        <v>-1.1526315789485153E-3</v>
      </c>
      <c r="W89" s="24">
        <f>BRPL_EOD!W89-BRPL_ISGS_exbus!W89</f>
        <v>9.1715156669636144E-3</v>
      </c>
      <c r="X89" s="24">
        <f>BRPL_EOD!X89-BRPL_ISGS_exbus!X89</f>
        <v>-9.881933438933288E-4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-5.7132334279685892E-4</v>
      </c>
      <c r="L90" s="24">
        <f>BRPL_EOD!L90-BRPL_ISGS_exbus!L90</f>
        <v>-1.0351877600811576E-4</v>
      </c>
      <c r="M90" s="24">
        <f>BRPL_EOD!M90-BRPL_ISGS_exbus!M90</f>
        <v>0</v>
      </c>
      <c r="N90" s="24">
        <f>BRPL_EOD!N90-BRPL_ISGS_exbus!N90</f>
        <v>-6.7252653061231626E-3</v>
      </c>
      <c r="O90" s="24">
        <f>BRPL_EOD!O90-BRPL_ISGS_exbus!O90</f>
        <v>-8.1492606284427893E-4</v>
      </c>
      <c r="P90" s="24">
        <f>BRPL_EOD!P90-BRPL_ISGS_exbus!P90</f>
        <v>2.3775381752031421E-3</v>
      </c>
      <c r="Q90" s="24">
        <f>BRPL_EOD!Q90-BRPL_ISGS_exbus!Q90</f>
        <v>5.9246281512601584E-3</v>
      </c>
      <c r="R90" s="24">
        <f>BRPL_EOD!R90-BRPL_ISGS_exbus!R90</f>
        <v>4.1842607204110038E-3</v>
      </c>
      <c r="S90" s="24">
        <f>BRPL_EOD!S90-BRPL_ISGS_exbus!S90</f>
        <v>6.1716228070274326E-4</v>
      </c>
      <c r="T90" s="24">
        <f>BRPL_EOD!T90-BRPL_ISGS_exbus!T90</f>
        <v>0</v>
      </c>
      <c r="U90" s="24">
        <f>BRPL_EOD!U90-BRPL_ISGS_exbus!U90</f>
        <v>-9.0843174712773589E-4</v>
      </c>
      <c r="V90" s="24">
        <f>BRPL_EOD!V90-BRPL_ISGS_exbus!V90</f>
        <v>-1.1526315789485153E-3</v>
      </c>
      <c r="W90" s="24">
        <f>BRPL_EOD!W90-BRPL_ISGS_exbus!W90</f>
        <v>9.1715156669636144E-3</v>
      </c>
      <c r="X90" s="24">
        <f>BRPL_EOD!X90-BRPL_ISGS_exbus!X90</f>
        <v>-9.881933438933288E-4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-5.7132334279685892E-4</v>
      </c>
      <c r="L91" s="24">
        <f>BRPL_EOD!L91-BRPL_ISGS_exbus!L91</f>
        <v>6.7406265269909227E-5</v>
      </c>
      <c r="M91" s="24">
        <f>BRPL_EOD!M91-BRPL_ISGS_exbus!M91</f>
        <v>0</v>
      </c>
      <c r="N91" s="24">
        <f>BRPL_EOD!N91-BRPL_ISGS_exbus!N91</f>
        <v>-6.7252653061231626E-3</v>
      </c>
      <c r="O91" s="24">
        <f>BRPL_EOD!O91-BRPL_ISGS_exbus!O91</f>
        <v>-8.1492606284427893E-4</v>
      </c>
      <c r="P91" s="24">
        <f>BRPL_EOD!P91-BRPL_ISGS_exbus!P91</f>
        <v>2.3775381752031421E-3</v>
      </c>
      <c r="Q91" s="24">
        <f>BRPL_EOD!Q91-BRPL_ISGS_exbus!Q91</f>
        <v>5.9246281512601584E-3</v>
      </c>
      <c r="R91" s="24">
        <f>BRPL_EOD!R91-BRPL_ISGS_exbus!R91</f>
        <v>3.8897581446697416E-3</v>
      </c>
      <c r="S91" s="24">
        <f>BRPL_EOD!S91-BRPL_ISGS_exbus!S91</f>
        <v>6.1716228070274326E-4</v>
      </c>
      <c r="T91" s="24">
        <f>BRPL_EOD!T91-BRPL_ISGS_exbus!T91</f>
        <v>0</v>
      </c>
      <c r="U91" s="24">
        <f>BRPL_EOD!U91-BRPL_ISGS_exbus!U91</f>
        <v>-9.0843174712773589E-4</v>
      </c>
      <c r="V91" s="24">
        <f>BRPL_EOD!V91-BRPL_ISGS_exbus!V91</f>
        <v>-1.1526315789485153E-3</v>
      </c>
      <c r="W91" s="24">
        <f>BRPL_EOD!W91-BRPL_ISGS_exbus!W91</f>
        <v>9.1715156669636144E-3</v>
      </c>
      <c r="X91" s="24">
        <f>BRPL_EOD!X91-BRPL_ISGS_exbus!X91</f>
        <v>-9.881933438933288E-4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-5.7132334279685892E-4</v>
      </c>
      <c r="L92" s="24">
        <f>BRPL_EOD!L92-BRPL_ISGS_exbus!L92</f>
        <v>5.8928452357775996E-5</v>
      </c>
      <c r="M92" s="24">
        <f>BRPL_EOD!M92-BRPL_ISGS_exbus!M92</f>
        <v>0</v>
      </c>
      <c r="N92" s="24">
        <f>BRPL_EOD!N92-BRPL_ISGS_exbus!N92</f>
        <v>-6.7252653061231626E-3</v>
      </c>
      <c r="O92" s="24">
        <f>BRPL_EOD!O92-BRPL_ISGS_exbus!O92</f>
        <v>-8.1492606284427893E-4</v>
      </c>
      <c r="P92" s="24">
        <f>BRPL_EOD!P92-BRPL_ISGS_exbus!P92</f>
        <v>2.3775381752031421E-3</v>
      </c>
      <c r="Q92" s="24">
        <f>BRPL_EOD!Q92-BRPL_ISGS_exbus!Q92</f>
        <v>5.9246281512601584E-3</v>
      </c>
      <c r="R92" s="24">
        <f>BRPL_EOD!R92-BRPL_ISGS_exbus!R92</f>
        <v>3.8897581446697416E-3</v>
      </c>
      <c r="S92" s="24">
        <f>BRPL_EOD!S92-BRPL_ISGS_exbus!S92</f>
        <v>6.1716228070274326E-4</v>
      </c>
      <c r="T92" s="24">
        <f>BRPL_EOD!T92-BRPL_ISGS_exbus!T92</f>
        <v>0</v>
      </c>
      <c r="U92" s="24">
        <f>BRPL_EOD!U92-BRPL_ISGS_exbus!U92</f>
        <v>-9.0843174712773589E-4</v>
      </c>
      <c r="V92" s="24">
        <f>BRPL_EOD!V92-BRPL_ISGS_exbus!V92</f>
        <v>-1.1526315789485153E-3</v>
      </c>
      <c r="W92" s="24">
        <f>BRPL_EOD!W92-BRPL_ISGS_exbus!W92</f>
        <v>9.1715156669636144E-3</v>
      </c>
      <c r="X92" s="24">
        <f>BRPL_EOD!X92-BRPL_ISGS_exbus!X92</f>
        <v>-9.881933438933288E-4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-5.7132334279685892E-4</v>
      </c>
      <c r="L93" s="24">
        <f>BRPL_EOD!L93-BRPL_ISGS_exbus!L93</f>
        <v>-3.2811398919729839E-4</v>
      </c>
      <c r="M93" s="24">
        <f>BRPL_EOD!M93-BRPL_ISGS_exbus!M93</f>
        <v>0</v>
      </c>
      <c r="N93" s="24">
        <f>BRPL_EOD!N93-BRPL_ISGS_exbus!N93</f>
        <v>-6.7252653061231626E-3</v>
      </c>
      <c r="O93" s="24">
        <f>BRPL_EOD!O93-BRPL_ISGS_exbus!O93</f>
        <v>-8.1492606284427893E-4</v>
      </c>
      <c r="P93" s="24">
        <f>BRPL_EOD!P93-BRPL_ISGS_exbus!P93</f>
        <v>2.3775381752031421E-3</v>
      </c>
      <c r="Q93" s="24">
        <f>BRPL_EOD!Q93-BRPL_ISGS_exbus!Q93</f>
        <v>5.9246281512601584E-3</v>
      </c>
      <c r="R93" s="24">
        <f>BRPL_EOD!R93-BRPL_ISGS_exbus!R93</f>
        <v>3.8897581446697416E-3</v>
      </c>
      <c r="S93" s="24">
        <f>BRPL_EOD!S93-BRPL_ISGS_exbus!S93</f>
        <v>6.1716228070274326E-4</v>
      </c>
      <c r="T93" s="24">
        <f>BRPL_EOD!T93-BRPL_ISGS_exbus!T93</f>
        <v>0</v>
      </c>
      <c r="U93" s="24">
        <f>BRPL_EOD!U93-BRPL_ISGS_exbus!U93</f>
        <v>-9.0843174712773589E-4</v>
      </c>
      <c r="V93" s="24">
        <f>BRPL_EOD!V93-BRPL_ISGS_exbus!V93</f>
        <v>-1.1526315789485153E-3</v>
      </c>
      <c r="W93" s="24">
        <f>BRPL_EOD!W93-BRPL_ISGS_exbus!W93</f>
        <v>9.1715156669636144E-3</v>
      </c>
      <c r="X93" s="24">
        <f>BRPL_EOD!X93-BRPL_ISGS_exbus!X93</f>
        <v>-9.881933438933288E-4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-5.7132334279685892E-4</v>
      </c>
      <c r="L94" s="24">
        <f>BRPL_EOD!L94-BRPL_ISGS_exbus!L94</f>
        <v>-3.2811398919729839E-4</v>
      </c>
      <c r="M94" s="24">
        <f>BRPL_EOD!M94-BRPL_ISGS_exbus!M94</f>
        <v>0</v>
      </c>
      <c r="N94" s="24">
        <f>BRPL_EOD!N94-BRPL_ISGS_exbus!N94</f>
        <v>-6.7252653061231626E-3</v>
      </c>
      <c r="O94" s="24">
        <f>BRPL_EOD!O94-BRPL_ISGS_exbus!O94</f>
        <v>-8.1492606284427893E-4</v>
      </c>
      <c r="P94" s="24">
        <f>BRPL_EOD!P94-BRPL_ISGS_exbus!P94</f>
        <v>2.3775381752031421E-3</v>
      </c>
      <c r="Q94" s="24">
        <f>BRPL_EOD!Q94-BRPL_ISGS_exbus!Q94</f>
        <v>5.9246281512601584E-3</v>
      </c>
      <c r="R94" s="24">
        <f>BRPL_EOD!R94-BRPL_ISGS_exbus!R94</f>
        <v>3.8897581446697416E-3</v>
      </c>
      <c r="S94" s="24">
        <f>BRPL_EOD!S94-BRPL_ISGS_exbus!S94</f>
        <v>6.1716228070274326E-4</v>
      </c>
      <c r="T94" s="24">
        <f>BRPL_EOD!T94-BRPL_ISGS_exbus!T94</f>
        <v>0</v>
      </c>
      <c r="U94" s="24">
        <f>BRPL_EOD!U94-BRPL_ISGS_exbus!U94</f>
        <v>-9.0843174712773589E-4</v>
      </c>
      <c r="V94" s="24">
        <f>BRPL_EOD!V94-BRPL_ISGS_exbus!V94</f>
        <v>-1.1526315789485153E-3</v>
      </c>
      <c r="W94" s="24">
        <f>BRPL_EOD!W94-BRPL_ISGS_exbus!W94</f>
        <v>9.1715156669636144E-3</v>
      </c>
      <c r="X94" s="24">
        <f>BRPL_EOD!X94-BRPL_ISGS_exbus!X94</f>
        <v>-9.881933438933288E-4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-1.5507251487179019E-4</v>
      </c>
      <c r="L95" s="24">
        <f>BRPL_EOD!L95-BRPL_ISGS_exbus!L95</f>
        <v>-3.2811398919729839E-4</v>
      </c>
      <c r="M95" s="24">
        <f>BRPL_EOD!M95-BRPL_ISGS_exbus!M95</f>
        <v>0</v>
      </c>
      <c r="N95" s="24">
        <f>BRPL_EOD!N95-BRPL_ISGS_exbus!N95</f>
        <v>-6.7252653061231626E-3</v>
      </c>
      <c r="O95" s="24">
        <f>BRPL_EOD!O95-BRPL_ISGS_exbus!O95</f>
        <v>-8.1492606284427893E-4</v>
      </c>
      <c r="P95" s="24">
        <f>BRPL_EOD!P95-BRPL_ISGS_exbus!P95</f>
        <v>2.3775381752031421E-3</v>
      </c>
      <c r="Q95" s="24">
        <f>BRPL_EOD!Q95-BRPL_ISGS_exbus!Q95</f>
        <v>5.9246281512601584E-3</v>
      </c>
      <c r="R95" s="24">
        <f>BRPL_EOD!R95-BRPL_ISGS_exbus!R95</f>
        <v>3.8897581446697416E-3</v>
      </c>
      <c r="S95" s="24">
        <f>BRPL_EOD!S95-BRPL_ISGS_exbus!S95</f>
        <v>6.1716228070274326E-4</v>
      </c>
      <c r="T95" s="24">
        <f>BRPL_EOD!T95-BRPL_ISGS_exbus!T95</f>
        <v>0</v>
      </c>
      <c r="U95" s="24">
        <f>BRPL_EOD!U95-BRPL_ISGS_exbus!U95</f>
        <v>5.7326580990491038E-4</v>
      </c>
      <c r="V95" s="24">
        <f>BRPL_EOD!V95-BRPL_ISGS_exbus!V95</f>
        <v>-1.0736792346648372E-3</v>
      </c>
      <c r="W95" s="24">
        <f>BRPL_EOD!W95-BRPL_ISGS_exbus!W95</f>
        <v>5.1823805241504317E-3</v>
      </c>
      <c r="X95" s="24">
        <f>BRPL_EOD!X95-BRPL_ISGS_exbus!X95</f>
        <v>-9.881933438933288E-4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-3.843414953678348E-3</v>
      </c>
      <c r="L96" s="24">
        <f>BRPL_EOD!L96-BRPL_ISGS_exbus!L96</f>
        <v>-3.2811398919729839E-4</v>
      </c>
      <c r="M96" s="24">
        <f>BRPL_EOD!M96-BRPL_ISGS_exbus!M96</f>
        <v>0</v>
      </c>
      <c r="N96" s="24">
        <f>BRPL_EOD!N96-BRPL_ISGS_exbus!N96</f>
        <v>-6.7252653061231626E-3</v>
      </c>
      <c r="O96" s="24">
        <f>BRPL_EOD!O96-BRPL_ISGS_exbus!O96</f>
        <v>-8.1492606284427893E-4</v>
      </c>
      <c r="P96" s="24">
        <f>BRPL_EOD!P96-BRPL_ISGS_exbus!P96</f>
        <v>2.3775381752031421E-3</v>
      </c>
      <c r="Q96" s="24">
        <f>BRPL_EOD!Q96-BRPL_ISGS_exbus!Q96</f>
        <v>5.9246281512601584E-3</v>
      </c>
      <c r="R96" s="24">
        <f>BRPL_EOD!R96-BRPL_ISGS_exbus!R96</f>
        <v>3.8897581446697416E-3</v>
      </c>
      <c r="S96" s="24">
        <f>BRPL_EOD!S96-BRPL_ISGS_exbus!S96</f>
        <v>6.1716228070274326E-4</v>
      </c>
      <c r="T96" s="24">
        <f>BRPL_EOD!T96-BRPL_ISGS_exbus!T96</f>
        <v>0</v>
      </c>
      <c r="U96" s="24">
        <f>BRPL_EOD!U96-BRPL_ISGS_exbus!U96</f>
        <v>5.7326580990491038E-4</v>
      </c>
      <c r="V96" s="24">
        <f>BRPL_EOD!V96-BRPL_ISGS_exbus!V96</f>
        <v>-1.0736792346648372E-3</v>
      </c>
      <c r="W96" s="24">
        <f>BRPL_EOD!W96-BRPL_ISGS_exbus!W96</f>
        <v>5.2417536641797824E-3</v>
      </c>
      <c r="X96" s="24">
        <f>BRPL_EOD!X96-BRPL_ISGS_exbus!X96</f>
        <v>-9.881933438933288E-4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-1.798069733979446E-3</v>
      </c>
      <c r="L97" s="24">
        <f>BRPL_EOD!L97-BRPL_ISGS_exbus!L97</f>
        <v>8.2642854076109273E-5</v>
      </c>
      <c r="M97" s="24">
        <f>BRPL_EOD!M97-BRPL_ISGS_exbus!M97</f>
        <v>0</v>
      </c>
      <c r="N97" s="24">
        <f>BRPL_EOD!N97-BRPL_ISGS_exbus!N97</f>
        <v>-6.7252653061231626E-3</v>
      </c>
      <c r="O97" s="24">
        <f>BRPL_EOD!O97-BRPL_ISGS_exbus!O97</f>
        <v>-8.1492606284427893E-4</v>
      </c>
      <c r="P97" s="24">
        <f>BRPL_EOD!P97-BRPL_ISGS_exbus!P97</f>
        <v>2.3775381752031421E-3</v>
      </c>
      <c r="Q97" s="24">
        <f>BRPL_EOD!Q97-BRPL_ISGS_exbus!Q97</f>
        <v>-2.9446658259724146E-4</v>
      </c>
      <c r="R97" s="24">
        <f>BRPL_EOD!R97-BRPL_ISGS_exbus!R97</f>
        <v>3.8897581446697416E-3</v>
      </c>
      <c r="S97" s="24">
        <f>BRPL_EOD!S97-BRPL_ISGS_exbus!S97</f>
        <v>-1.3971381936883631E-4</v>
      </c>
      <c r="T97" s="24">
        <f>BRPL_EOD!T97-BRPL_ISGS_exbus!T97</f>
        <v>0</v>
      </c>
      <c r="U97" s="24">
        <f>BRPL_EOD!U97-BRPL_ISGS_exbus!U97</f>
        <v>5.7326580990491038E-4</v>
      </c>
      <c r="V97" s="24">
        <f>BRPL_EOD!V97-BRPL_ISGS_exbus!V97</f>
        <v>-1.0736792346648372E-3</v>
      </c>
      <c r="W97" s="24">
        <f>BRPL_EOD!W97-BRPL_ISGS_exbus!W97</f>
        <v>5.2417536641797824E-3</v>
      </c>
      <c r="X97" s="24">
        <f>BRPL_EOD!X97-BRPL_ISGS_exbus!X97</f>
        <v>-9.881933438933288E-4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-1.798069733979446E-3</v>
      </c>
      <c r="L98" s="24">
        <f>BRPL_EOD!L98-BRPL_ISGS_exbus!L98</f>
        <v>8.2642854076109273E-5</v>
      </c>
      <c r="M98" s="24">
        <f>BRPL_EOD!M98-BRPL_ISGS_exbus!M98</f>
        <v>0</v>
      </c>
      <c r="N98" s="24">
        <f>BRPL_EOD!N98-BRPL_ISGS_exbus!N98</f>
        <v>-6.7252653061231626E-3</v>
      </c>
      <c r="O98" s="24">
        <f>BRPL_EOD!O98-BRPL_ISGS_exbus!O98</f>
        <v>-8.1492606284427893E-4</v>
      </c>
      <c r="P98" s="24">
        <f>BRPL_EOD!P98-BRPL_ISGS_exbus!P98</f>
        <v>2.3775381752031421E-3</v>
      </c>
      <c r="Q98" s="24">
        <f>BRPL_EOD!Q98-BRPL_ISGS_exbus!Q98</f>
        <v>-2.9446658259724146E-4</v>
      </c>
      <c r="R98" s="24">
        <f>BRPL_EOD!R98-BRPL_ISGS_exbus!R98</f>
        <v>3.8897581446697416E-3</v>
      </c>
      <c r="S98" s="24">
        <f>BRPL_EOD!S98-BRPL_ISGS_exbus!S98</f>
        <v>-1.3971381936883631E-4</v>
      </c>
      <c r="T98" s="24">
        <f>BRPL_EOD!T98-BRPL_ISGS_exbus!T98</f>
        <v>0</v>
      </c>
      <c r="U98" s="24">
        <f>BRPL_EOD!U98-BRPL_ISGS_exbus!U98</f>
        <v>5.7326580990491038E-4</v>
      </c>
      <c r="V98" s="24">
        <f>BRPL_EOD!V98-BRPL_ISGS_exbus!V98</f>
        <v>-1.0736792346648372E-3</v>
      </c>
      <c r="W98" s="24">
        <f>BRPL_EOD!W98-BRPL_ISGS_exbus!W98</f>
        <v>5.2417536641797824E-3</v>
      </c>
      <c r="X98" s="24">
        <f>BRPL_EOD!X98-BRPL_ISGS_exbus!X98</f>
        <v>-9.881933438933288E-4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-3.4674979058735289E-5</v>
      </c>
      <c r="L99" s="24">
        <f>BRPL_EOD!L99-BRPL_ISGS_exbus!L99</f>
        <v>8.1985263938877395E-8</v>
      </c>
      <c r="M99" s="24">
        <f>BRPL_EOD!M99-BRPL_ISGS_exbus!M99</f>
        <v>6.6867758397037846E-7</v>
      </c>
      <c r="N99" s="24">
        <f>BRPL_EOD!N99-BRPL_ISGS_exbus!N99</f>
        <v>-1.6140636734784941E-4</v>
      </c>
      <c r="O99" s="24">
        <f>BRPL_EOD!O99-BRPL_ISGS_exbus!O99</f>
        <v>-1.9558225510030169E-5</v>
      </c>
      <c r="P99" s="24">
        <f>BRPL_EOD!P99-BRPL_ISGS_exbus!P99</f>
        <v>5.6257368159839949E-5</v>
      </c>
      <c r="Q99" s="24">
        <f>BRPL_EOD!Q99-BRPL_ISGS_exbus!Q99</f>
        <v>2.4746405609635258E-5</v>
      </c>
      <c r="R99" s="24">
        <f>BRPL_EOD!R99-BRPL_ISGS_exbus!R99</f>
        <v>6.8637929275416898E-5</v>
      </c>
      <c r="S99" s="24">
        <f>BRPL_EOD!S99-BRPL_ISGS_exbus!S99</f>
        <v>4.72506306488929E-5</v>
      </c>
      <c r="T99" s="24">
        <f>BRPL_EOD!T99-BRPL_ISGS_exbus!T99</f>
        <v>0</v>
      </c>
      <c r="U99" s="24">
        <f>BRPL_EOD!U99-BRPL_ISGS_exbus!U99</f>
        <v>3.0411470539615237E-6</v>
      </c>
      <c r="V99" s="24">
        <f>BRPL_EOD!V99-BRPL_ISGS_exbus!V99</f>
        <v>-1.2393581622943683E-5</v>
      </c>
      <c r="W99" s="24">
        <f>BRPL_EOD!W99-BRPL_ISGS_exbus!W99</f>
        <v>1.7675681645090702E-4</v>
      </c>
      <c r="X99" s="24">
        <f>BRPL_EOD!X99-BRPL_ISGS_exbus!X99</f>
        <v>-2.0224553879732987E-5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288.84000000000003</v>
      </c>
      <c r="C3" s="196">
        <f>PPCL_NG!P3+PPCL_Spot!P3+GT_NG!P3+GT_Spot!P3+Bawana_NG!P3+Bawana_RLNG!P3+Bawana_Spot!P3</f>
        <v>289.27752393980848</v>
      </c>
      <c r="D3" s="197">
        <f t="shared" ref="D3:D66" si="0">B3-C3</f>
        <v>-0.43752393980844317</v>
      </c>
      <c r="E3" s="196">
        <f>PPCL_NG!J3+PPCL_Spot!J3+GT_NG!J3+GT_Spot!J3+Bawana_NG!J3+Bawana_RLNG!J3+Bawana_Spot!J3</f>
        <v>55.5</v>
      </c>
      <c r="F3" s="196">
        <f>PPCL_NG!Q3+PPCL_Spot!Q3+GT_NG!Q3+GT_Spot!Q3+Bawana_NG!Q3+Bawana_RLNG!Q3+Bawana_Spot!Q3</f>
        <v>55.739589603283171</v>
      </c>
      <c r="G3" s="197">
        <f t="shared" ref="G3:G66" si="1">E3-F3</f>
        <v>-0.23958960328317147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5.84</v>
      </c>
      <c r="J3" s="197">
        <f t="shared" ref="J3:J66" si="2">H3-I3</f>
        <v>0</v>
      </c>
      <c r="K3" s="196">
        <f>PPCL_NG!L3+PPCL_Spot!L3+GT_NG!L3+GT_Spot!L3+Bawana_NG!L3+Bawana_RLNG!L3+Bawana_Spot!L3</f>
        <v>36.980000000000004</v>
      </c>
      <c r="L3" s="196">
        <f>PPCL_NG!S3+PPCL_Spot!S3+GT_NG!S3+GT_Spot!S3+Bawana_NG!S3+Bawana_RLNG!S3+Bawana_Spot!S3</f>
        <v>37.03688098495212</v>
      </c>
      <c r="M3" s="197">
        <f t="shared" ref="M3:M66" si="3">K3-L3</f>
        <v>-5.6880984952115909E-2</v>
      </c>
      <c r="N3" s="196">
        <f>PPCL_NG!M3+PPCL_Spot!M3+GT_NG!M3+GT_Spot!M3+Bawana_NG!M3+Bawana_RLNG!M3+Bawana_Spot!M3</f>
        <v>67.990000000000009</v>
      </c>
      <c r="O3" s="196">
        <f>PPCL_NG!T3+PPCL_Spot!T3+GT_NG!T3+GT_Spot!T3+Bawana_NG!T3+Bawana_RLNG!T3+Bawana_Spot!T3</f>
        <v>68.306005471956226</v>
      </c>
      <c r="P3" s="197">
        <f t="shared" ref="P3:P66" si="4">N3-O3</f>
        <v>-0.31600547195621687</v>
      </c>
      <c r="Q3" s="197">
        <f>D3+G3+J3+M3+P3</f>
        <v>-1.0499999999999474</v>
      </c>
    </row>
    <row r="4" spans="1:17">
      <c r="A4" s="33" t="s">
        <v>46</v>
      </c>
      <c r="B4" s="196">
        <f>PPCL_NG!I4+PPCL_Spot!I4+GT_NG!I4+GT_Spot!I4+Bawana_NG!I4+Bawana_RLNG!I4+Bawana_Spot!I4</f>
        <v>288.84000000000003</v>
      </c>
      <c r="C4" s="196">
        <f>PPCL_NG!P4+PPCL_Spot!P4+GT_NG!P4+GT_Spot!P4+Bawana_NG!P4+Bawana_RLNG!P4+Bawana_Spot!P4</f>
        <v>289.27752393980848</v>
      </c>
      <c r="D4" s="197">
        <f t="shared" si="0"/>
        <v>-0.43752393980844317</v>
      </c>
      <c r="E4" s="196">
        <f>PPCL_NG!J4+PPCL_Spot!J4+GT_NG!J4+GT_Spot!J4+Bawana_NG!J4+Bawana_RLNG!J4+Bawana_Spot!J4</f>
        <v>55.5</v>
      </c>
      <c r="F4" s="196">
        <f>PPCL_NG!Q4+PPCL_Spot!Q4+GT_NG!Q4+GT_Spot!Q4+Bawana_NG!Q4+Bawana_RLNG!Q4+Bawana_Spot!Q4</f>
        <v>55.739589603283171</v>
      </c>
      <c r="G4" s="197">
        <f t="shared" si="1"/>
        <v>-0.23958960328317147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5.84</v>
      </c>
      <c r="J4" s="197">
        <f t="shared" si="2"/>
        <v>0</v>
      </c>
      <c r="K4" s="196">
        <f>PPCL_NG!L4+PPCL_Spot!L4+GT_NG!L4+GT_Spot!L4+Bawana_NG!L4+Bawana_RLNG!L4+Bawana_Spot!L4</f>
        <v>36.980000000000004</v>
      </c>
      <c r="L4" s="196">
        <f>PPCL_NG!S4+PPCL_Spot!S4+GT_NG!S4+GT_Spot!S4+Bawana_NG!S4+Bawana_RLNG!S4+Bawana_Spot!S4</f>
        <v>37.03688098495212</v>
      </c>
      <c r="M4" s="197">
        <f t="shared" si="3"/>
        <v>-5.6880984952115909E-2</v>
      </c>
      <c r="N4" s="196">
        <f>PPCL_NG!M4+PPCL_Spot!M4+GT_NG!M4+GT_Spot!M4+Bawana_NG!M4+Bawana_RLNG!M4+Bawana_Spot!M4</f>
        <v>67.990000000000009</v>
      </c>
      <c r="O4" s="196">
        <f>PPCL_NG!T4+PPCL_Spot!T4+GT_NG!T4+GT_Spot!T4+Bawana_NG!T4+Bawana_RLNG!T4+Bawana_Spot!T4</f>
        <v>68.306005471956226</v>
      </c>
      <c r="P4" s="197">
        <f t="shared" si="4"/>
        <v>-0.31600547195621687</v>
      </c>
      <c r="Q4" s="197">
        <f t="shared" ref="Q4:Q67" si="5">D4+G4+J4+M4+P4</f>
        <v>-1.0499999999999474</v>
      </c>
    </row>
    <row r="5" spans="1:17">
      <c r="A5" s="33" t="s">
        <v>47</v>
      </c>
      <c r="B5" s="196">
        <f>PPCL_NG!I5+PPCL_Spot!I5+GT_NG!I5+GT_Spot!I5+Bawana_NG!I5+Bawana_RLNG!I5+Bawana_Spot!I5</f>
        <v>288.84000000000003</v>
      </c>
      <c r="C5" s="196">
        <f>PPCL_NG!P5+PPCL_Spot!P5+GT_NG!P5+GT_Spot!P5+Bawana_NG!P5+Bawana_RLNG!P5+Bawana_Spot!P5</f>
        <v>262.50172158094756</v>
      </c>
      <c r="D5" s="197">
        <f t="shared" si="0"/>
        <v>26.338278419052472</v>
      </c>
      <c r="E5" s="196">
        <f>PPCL_NG!J5+PPCL_Spot!J5+GT_NG!J5+GT_Spot!J5+Bawana_NG!J5+Bawana_RLNG!J5+Bawana_Spot!J5</f>
        <v>55.5</v>
      </c>
      <c r="F5" s="196">
        <f>PPCL_NG!Q5+PPCL_Spot!Q5+GT_NG!Q5+GT_Spot!Q5+Bawana_NG!Q5+Bawana_RLNG!Q5+Bawana_Spot!Q5</f>
        <v>46.276613961463198</v>
      </c>
      <c r="G5" s="197">
        <f t="shared" si="1"/>
        <v>9.2233860385368018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4.6964206278026905</v>
      </c>
      <c r="J5" s="197">
        <f t="shared" si="2"/>
        <v>1.1435793721973093</v>
      </c>
      <c r="K5" s="196">
        <f>PPCL_NG!L5+PPCL_Spot!L5+GT_NG!L5+GT_Spot!L5+Bawana_NG!L5+Bawana_RLNG!L5+Bawana_Spot!L5</f>
        <v>36.980000000000004</v>
      </c>
      <c r="L5" s="196">
        <f>PPCL_NG!S5+PPCL_Spot!S5+GT_NG!S5+GT_Spot!S5+Bawana_NG!S5+Bawana_RLNG!S5+Bawana_Spot!S5</f>
        <v>32.478885748375895</v>
      </c>
      <c r="M5" s="197">
        <f t="shared" si="3"/>
        <v>4.5011142516241094</v>
      </c>
      <c r="N5" s="196">
        <f>PPCL_NG!M5+PPCL_Spot!M5+GT_NG!M5+GT_Spot!M5+Bawana_NG!M5+Bawana_RLNG!M5+Bawana_Spot!M5</f>
        <v>67.990000000000009</v>
      </c>
      <c r="O5" s="196">
        <f>PPCL_NG!T5+PPCL_Spot!T5+GT_NG!T5+GT_Spot!T5+Bawana_NG!T5+Bawana_RLNG!T5+Bawana_Spot!T5</f>
        <v>56.845358081410687</v>
      </c>
      <c r="P5" s="197">
        <f t="shared" si="4"/>
        <v>11.144641918589322</v>
      </c>
      <c r="Q5" s="197">
        <f t="shared" si="5"/>
        <v>52.351000000000013</v>
      </c>
    </row>
    <row r="6" spans="1:17">
      <c r="A6" s="33" t="s">
        <v>48</v>
      </c>
      <c r="B6" s="196">
        <f>PPCL_NG!I6+PPCL_Spot!I6+GT_NG!I6+GT_Spot!I6+Bawana_NG!I6+Bawana_RLNG!I6+Bawana_Spot!I6</f>
        <v>288.84000000000003</v>
      </c>
      <c r="C6" s="196">
        <f>PPCL_NG!P6+PPCL_Spot!P6+GT_NG!P6+GT_Spot!P6+Bawana_NG!P6+Bawana_RLNG!P6+Bawana_Spot!P6</f>
        <v>262.50172158094756</v>
      </c>
      <c r="D6" s="197">
        <f t="shared" si="0"/>
        <v>26.338278419052472</v>
      </c>
      <c r="E6" s="196">
        <f>PPCL_NG!J6+PPCL_Spot!J6+GT_NG!J6+GT_Spot!J6+Bawana_NG!J6+Bawana_RLNG!J6+Bawana_Spot!J6</f>
        <v>55.5</v>
      </c>
      <c r="F6" s="196">
        <f>PPCL_NG!Q6+PPCL_Spot!Q6+GT_NG!Q6+GT_Spot!Q6+Bawana_NG!Q6+Bawana_RLNG!Q6+Bawana_Spot!Q6</f>
        <v>46.276613961463198</v>
      </c>
      <c r="G6" s="197">
        <f t="shared" si="1"/>
        <v>9.2233860385368018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4.6964206278026905</v>
      </c>
      <c r="J6" s="197">
        <f t="shared" si="2"/>
        <v>1.1435793721973093</v>
      </c>
      <c r="K6" s="196">
        <f>PPCL_NG!L6+PPCL_Spot!L6+GT_NG!L6+GT_Spot!L6+Bawana_NG!L6+Bawana_RLNG!L6+Bawana_Spot!L6</f>
        <v>36.980000000000004</v>
      </c>
      <c r="L6" s="196">
        <f>PPCL_NG!S6+PPCL_Spot!S6+GT_NG!S6+GT_Spot!S6+Bawana_NG!S6+Bawana_RLNG!S6+Bawana_Spot!S6</f>
        <v>32.478885748375895</v>
      </c>
      <c r="M6" s="197">
        <f t="shared" si="3"/>
        <v>4.5011142516241094</v>
      </c>
      <c r="N6" s="196">
        <f>PPCL_NG!M6+PPCL_Spot!M6+GT_NG!M6+GT_Spot!M6+Bawana_NG!M6+Bawana_RLNG!M6+Bawana_Spot!M6</f>
        <v>67.990000000000009</v>
      </c>
      <c r="O6" s="196">
        <f>PPCL_NG!T6+PPCL_Spot!T6+GT_NG!T6+GT_Spot!T6+Bawana_NG!T6+Bawana_RLNG!T6+Bawana_Spot!T6</f>
        <v>56.845358081410687</v>
      </c>
      <c r="P6" s="197">
        <f t="shared" si="4"/>
        <v>11.144641918589322</v>
      </c>
      <c r="Q6" s="197">
        <f t="shared" si="5"/>
        <v>52.351000000000013</v>
      </c>
    </row>
    <row r="7" spans="1:17">
      <c r="A7" s="33" t="s">
        <v>49</v>
      </c>
      <c r="B7" s="196">
        <f>PPCL_NG!I7+PPCL_Spot!I7+GT_NG!I7+GT_Spot!I7+Bawana_NG!I7+Bawana_RLNG!I7+Bawana_Spot!I7</f>
        <v>288.84000000000003</v>
      </c>
      <c r="C7" s="196">
        <f>PPCL_NG!P7+PPCL_Spot!P7+GT_NG!P7+GT_Spot!P7+Bawana_NG!P7+Bawana_RLNG!P7+Bawana_Spot!P7</f>
        <v>288.86083447332419</v>
      </c>
      <c r="D7" s="197">
        <f t="shared" si="0"/>
        <v>-2.0834473324157443E-2</v>
      </c>
      <c r="E7" s="196">
        <f>PPCL_NG!J7+PPCL_Spot!J7+GT_NG!J7+GT_Spot!J7+Bawana_NG!J7+Bawana_RLNG!J7+Bawana_Spot!J7</f>
        <v>55.5</v>
      </c>
      <c r="F7" s="196">
        <f>PPCL_NG!Q7+PPCL_Spot!Q7+GT_NG!Q7+GT_Spot!Q7+Bawana_NG!Q7+Bawana_RLNG!Q7+Bawana_Spot!Q7</f>
        <v>55.511409028727769</v>
      </c>
      <c r="G7" s="197">
        <f t="shared" si="1"/>
        <v>-1.1409028727769055E-2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5.84</v>
      </c>
      <c r="J7" s="197">
        <f t="shared" si="2"/>
        <v>0</v>
      </c>
      <c r="K7" s="196">
        <f>PPCL_NG!L7+PPCL_Spot!L7+GT_NG!L7+GT_Spot!L7+Bawana_NG!L7+Bawana_RLNG!L7+Bawana_Spot!L7</f>
        <v>36.980000000000004</v>
      </c>
      <c r="L7" s="196">
        <f>PPCL_NG!S7+PPCL_Spot!S7+GT_NG!S7+GT_Spot!S7+Bawana_NG!S7+Bawana_RLNG!S7+Bawana_Spot!S7</f>
        <v>36.982708618331053</v>
      </c>
      <c r="M7" s="197">
        <f t="shared" si="3"/>
        <v>-2.7086183310487399E-3</v>
      </c>
      <c r="N7" s="196">
        <f>PPCL_NG!M7+PPCL_Spot!M7+GT_NG!M7+GT_Spot!M7+Bawana_NG!M7+Bawana_RLNG!M7+Bawana_Spot!M7</f>
        <v>67.990000000000009</v>
      </c>
      <c r="O7" s="196">
        <f>PPCL_NG!T7+PPCL_Spot!T7+GT_NG!T7+GT_Spot!T7+Bawana_NG!T7+Bawana_RLNG!T7+Bawana_Spot!T7</f>
        <v>68.005047879616967</v>
      </c>
      <c r="P7" s="197">
        <f t="shared" si="4"/>
        <v>-1.5047879616957971E-2</v>
      </c>
      <c r="Q7" s="197">
        <f t="shared" si="5"/>
        <v>-4.9999999999933209E-2</v>
      </c>
    </row>
    <row r="8" spans="1:17">
      <c r="A8" s="33" t="s">
        <v>50</v>
      </c>
      <c r="B8" s="196">
        <f>PPCL_NG!I8+PPCL_Spot!I8+GT_NG!I8+GT_Spot!I8+Bawana_NG!I8+Bawana_RLNG!I8+Bawana_Spot!I8</f>
        <v>288.84000000000003</v>
      </c>
      <c r="C8" s="196">
        <f>PPCL_NG!P8+PPCL_Spot!P8+GT_NG!P8+GT_Spot!P8+Bawana_NG!P8+Bawana_RLNG!P8+Bawana_Spot!P8</f>
        <v>288.86083447332419</v>
      </c>
      <c r="D8" s="197">
        <f t="shared" si="0"/>
        <v>-2.0834473324157443E-2</v>
      </c>
      <c r="E8" s="196">
        <f>PPCL_NG!J8+PPCL_Spot!J8+GT_NG!J8+GT_Spot!J8+Bawana_NG!J8+Bawana_RLNG!J8+Bawana_Spot!J8</f>
        <v>55.5</v>
      </c>
      <c r="F8" s="196">
        <f>PPCL_NG!Q8+PPCL_Spot!Q8+GT_NG!Q8+GT_Spot!Q8+Bawana_NG!Q8+Bawana_RLNG!Q8+Bawana_Spot!Q8</f>
        <v>55.511409028727769</v>
      </c>
      <c r="G8" s="197">
        <f t="shared" si="1"/>
        <v>-1.1409028727769055E-2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5.84</v>
      </c>
      <c r="J8" s="197">
        <f t="shared" si="2"/>
        <v>0</v>
      </c>
      <c r="K8" s="196">
        <f>PPCL_NG!L8+PPCL_Spot!L8+GT_NG!L8+GT_Spot!L8+Bawana_NG!L8+Bawana_RLNG!L8+Bawana_Spot!L8</f>
        <v>36.980000000000004</v>
      </c>
      <c r="L8" s="196">
        <f>PPCL_NG!S8+PPCL_Spot!S8+GT_NG!S8+GT_Spot!S8+Bawana_NG!S8+Bawana_RLNG!S8+Bawana_Spot!S8</f>
        <v>36.982708618331053</v>
      </c>
      <c r="M8" s="197">
        <f t="shared" si="3"/>
        <v>-2.7086183310487399E-3</v>
      </c>
      <c r="N8" s="196">
        <f>PPCL_NG!M8+PPCL_Spot!M8+GT_NG!M8+GT_Spot!M8+Bawana_NG!M8+Bawana_RLNG!M8+Bawana_Spot!M8</f>
        <v>67.990000000000009</v>
      </c>
      <c r="O8" s="196">
        <f>PPCL_NG!T8+PPCL_Spot!T8+GT_NG!T8+GT_Spot!T8+Bawana_NG!T8+Bawana_RLNG!T8+Bawana_Spot!T8</f>
        <v>68.005047879616967</v>
      </c>
      <c r="P8" s="197">
        <f t="shared" si="4"/>
        <v>-1.5047879616957971E-2</v>
      </c>
      <c r="Q8" s="197">
        <f t="shared" si="5"/>
        <v>-4.9999999999933209E-2</v>
      </c>
    </row>
    <row r="9" spans="1:17">
      <c r="A9" s="33" t="s">
        <v>51</v>
      </c>
      <c r="B9" s="196">
        <f>PPCL_NG!I9+PPCL_Spot!I9+GT_NG!I9+GT_Spot!I9+Bawana_NG!I9+Bawana_RLNG!I9+Bawana_Spot!I9</f>
        <v>288.84000000000003</v>
      </c>
      <c r="C9" s="196">
        <f>PPCL_NG!P9+PPCL_Spot!P9+GT_NG!P9+GT_Spot!P9+Bawana_NG!P9+Bawana_RLNG!P9+Bawana_Spot!P9</f>
        <v>288.86083447332419</v>
      </c>
      <c r="D9" s="197">
        <f t="shared" si="0"/>
        <v>-2.0834473324157443E-2</v>
      </c>
      <c r="E9" s="196">
        <f>PPCL_NG!J9+PPCL_Spot!J9+GT_NG!J9+GT_Spot!J9+Bawana_NG!J9+Bawana_RLNG!J9+Bawana_Spot!J9</f>
        <v>55.5</v>
      </c>
      <c r="F9" s="196">
        <f>PPCL_NG!Q9+PPCL_Spot!Q9+GT_NG!Q9+GT_Spot!Q9+Bawana_NG!Q9+Bawana_RLNG!Q9+Bawana_Spot!Q9</f>
        <v>55.511409028727769</v>
      </c>
      <c r="G9" s="197">
        <f t="shared" si="1"/>
        <v>-1.1409028727769055E-2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</v>
      </c>
      <c r="J9" s="197">
        <f t="shared" si="2"/>
        <v>0</v>
      </c>
      <c r="K9" s="196">
        <f>PPCL_NG!L9+PPCL_Spot!L9+GT_NG!L9+GT_Spot!L9+Bawana_NG!L9+Bawana_RLNG!L9+Bawana_Spot!L9</f>
        <v>36.980000000000004</v>
      </c>
      <c r="L9" s="196">
        <f>PPCL_NG!S9+PPCL_Spot!S9+GT_NG!S9+GT_Spot!S9+Bawana_NG!S9+Bawana_RLNG!S9+Bawana_Spot!S9</f>
        <v>36.982708618331053</v>
      </c>
      <c r="M9" s="197">
        <f t="shared" si="3"/>
        <v>-2.7086183310487399E-3</v>
      </c>
      <c r="N9" s="196">
        <f>PPCL_NG!M9+PPCL_Spot!M9+GT_NG!M9+GT_Spot!M9+Bawana_NG!M9+Bawana_RLNG!M9+Bawana_Spot!M9</f>
        <v>67.990000000000009</v>
      </c>
      <c r="O9" s="196">
        <f>PPCL_NG!T9+PPCL_Spot!T9+GT_NG!T9+GT_Spot!T9+Bawana_NG!T9+Bawana_RLNG!T9+Bawana_Spot!T9</f>
        <v>68.005047879616967</v>
      </c>
      <c r="P9" s="197">
        <f t="shared" si="4"/>
        <v>-1.5047879616957971E-2</v>
      </c>
      <c r="Q9" s="197">
        <f t="shared" si="5"/>
        <v>-4.9999999999933209E-2</v>
      </c>
    </row>
    <row r="10" spans="1:17">
      <c r="A10" s="33" t="s">
        <v>52</v>
      </c>
      <c r="B10" s="196">
        <f>PPCL_NG!I10+PPCL_Spot!I10+GT_NG!I10+GT_Spot!I10+Bawana_NG!I10+Bawana_RLNG!I10+Bawana_Spot!I10</f>
        <v>288.84000000000003</v>
      </c>
      <c r="C10" s="196">
        <f>PPCL_NG!P10+PPCL_Spot!P10+GT_NG!P10+GT_Spot!P10+Bawana_NG!P10+Bawana_RLNG!P10+Bawana_Spot!P10</f>
        <v>288.86083447332419</v>
      </c>
      <c r="D10" s="197">
        <f t="shared" si="0"/>
        <v>-2.0834473324157443E-2</v>
      </c>
      <c r="E10" s="196">
        <f>PPCL_NG!J10+PPCL_Spot!J10+GT_NG!J10+GT_Spot!J10+Bawana_NG!J10+Bawana_RLNG!J10+Bawana_Spot!J10</f>
        <v>55.5</v>
      </c>
      <c r="F10" s="196">
        <f>PPCL_NG!Q10+PPCL_Spot!Q10+GT_NG!Q10+GT_Spot!Q10+Bawana_NG!Q10+Bawana_RLNG!Q10+Bawana_Spot!Q10</f>
        <v>55.511409028727769</v>
      </c>
      <c r="G10" s="197">
        <f t="shared" si="1"/>
        <v>-1.1409028727769055E-2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</v>
      </c>
      <c r="J10" s="197">
        <f t="shared" si="2"/>
        <v>0</v>
      </c>
      <c r="K10" s="196">
        <f>PPCL_NG!L10+PPCL_Spot!L10+GT_NG!L10+GT_Spot!L10+Bawana_NG!L10+Bawana_RLNG!L10+Bawana_Spot!L10</f>
        <v>36.980000000000004</v>
      </c>
      <c r="L10" s="196">
        <f>PPCL_NG!S10+PPCL_Spot!S10+GT_NG!S10+GT_Spot!S10+Bawana_NG!S10+Bawana_RLNG!S10+Bawana_Spot!S10</f>
        <v>36.982708618331053</v>
      </c>
      <c r="M10" s="197">
        <f t="shared" si="3"/>
        <v>-2.7086183310487399E-3</v>
      </c>
      <c r="N10" s="196">
        <f>PPCL_NG!M10+PPCL_Spot!M10+GT_NG!M10+GT_Spot!M10+Bawana_NG!M10+Bawana_RLNG!M10+Bawana_Spot!M10</f>
        <v>67.990000000000009</v>
      </c>
      <c r="O10" s="196">
        <f>PPCL_NG!T10+PPCL_Spot!T10+GT_NG!T10+GT_Spot!T10+Bawana_NG!T10+Bawana_RLNG!T10+Bawana_Spot!T10</f>
        <v>68.005047879616967</v>
      </c>
      <c r="P10" s="197">
        <f t="shared" si="4"/>
        <v>-1.5047879616957971E-2</v>
      </c>
      <c r="Q10" s="197">
        <f t="shared" si="5"/>
        <v>-4.9999999999933209E-2</v>
      </c>
    </row>
    <row r="11" spans="1:17">
      <c r="A11" s="33" t="s">
        <v>53</v>
      </c>
      <c r="B11" s="196">
        <f>PPCL_NG!I11+PPCL_Spot!I11+GT_NG!I11+GT_Spot!I11+Bawana_NG!I11+Bawana_RLNG!I11+Bawana_Spot!I11</f>
        <v>285.09000000000003</v>
      </c>
      <c r="C11" s="196">
        <f>PPCL_NG!P11+PPCL_Spot!P11+GT_NG!P11+GT_Spot!P11+Bawana_NG!P11+Bawana_RLNG!P11+Bawana_Spot!P11</f>
        <v>285.15273224043716</v>
      </c>
      <c r="D11" s="197">
        <f t="shared" si="0"/>
        <v>-6.2732240437128439E-2</v>
      </c>
      <c r="E11" s="196">
        <f>PPCL_NG!J11+PPCL_Spot!J11+GT_NG!J11+GT_Spot!J11+Bawana_NG!J11+Bawana_RLNG!J11+Bawana_Spot!J11</f>
        <v>53.44</v>
      </c>
      <c r="F11" s="196">
        <f>PPCL_NG!Q11+PPCL_Spot!Q11+GT_NG!Q11+GT_Spot!Q11+Bawana_NG!Q11+Bawana_RLNG!Q11+Bawana_Spot!Q11</f>
        <v>53.474316939890706</v>
      </c>
      <c r="G11" s="197">
        <f t="shared" si="1"/>
        <v>-3.4316939890707943E-2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5.84</v>
      </c>
      <c r="J11" s="197">
        <f t="shared" si="2"/>
        <v>0</v>
      </c>
      <c r="K11" s="196">
        <f>PPCL_NG!L11+PPCL_Spot!L11+GT_NG!L11+GT_Spot!L11+Bawana_NG!L11+Bawana_RLNG!L11+Bawana_Spot!L11</f>
        <v>36.489999999999995</v>
      </c>
      <c r="L11" s="196">
        <f>PPCL_NG!S11+PPCL_Spot!S11+GT_NG!S11+GT_Spot!S11+Bawana_NG!S11+Bawana_RLNG!S11+Bawana_Spot!S11</f>
        <v>36.498142076502731</v>
      </c>
      <c r="M11" s="197">
        <f t="shared" si="3"/>
        <v>-8.1420765027360176E-3</v>
      </c>
      <c r="N11" s="196">
        <f>PPCL_NG!M11+PPCL_Spot!M11+GT_NG!M11+GT_Spot!M11+Bawana_NG!M11+Bawana_RLNG!M11+Bawana_Spot!M11</f>
        <v>65.19</v>
      </c>
      <c r="O11" s="196">
        <f>PPCL_NG!T11+PPCL_Spot!T11+GT_NG!T11+GT_Spot!T11+Bawana_NG!T11+Bawana_RLNG!T11+Bawana_Spot!T11</f>
        <v>65.234808743169395</v>
      </c>
      <c r="P11" s="197">
        <f t="shared" si="4"/>
        <v>-4.4808743169397758E-2</v>
      </c>
      <c r="Q11" s="197">
        <f t="shared" si="5"/>
        <v>-0.14999999999997016</v>
      </c>
    </row>
    <row r="12" spans="1:17">
      <c r="A12" s="33" t="s">
        <v>54</v>
      </c>
      <c r="B12" s="196">
        <f>PPCL_NG!I12+PPCL_Spot!I12+GT_NG!I12+GT_Spot!I12+Bawana_NG!I12+Bawana_RLNG!I12+Bawana_Spot!I12</f>
        <v>285.09000000000003</v>
      </c>
      <c r="C12" s="196">
        <f>PPCL_NG!P12+PPCL_Spot!P12+GT_NG!P12+GT_Spot!P12+Bawana_NG!P12+Bawana_RLNG!P12+Bawana_Spot!P12</f>
        <v>285.15273224043716</v>
      </c>
      <c r="D12" s="197">
        <f t="shared" si="0"/>
        <v>-6.2732240437128439E-2</v>
      </c>
      <c r="E12" s="196">
        <f>PPCL_NG!J12+PPCL_Spot!J12+GT_NG!J12+GT_Spot!J12+Bawana_NG!J12+Bawana_RLNG!J12+Bawana_Spot!J12</f>
        <v>53.44</v>
      </c>
      <c r="F12" s="196">
        <f>PPCL_NG!Q12+PPCL_Spot!Q12+GT_NG!Q12+GT_Spot!Q12+Bawana_NG!Q12+Bawana_RLNG!Q12+Bawana_Spot!Q12</f>
        <v>53.474316939890706</v>
      </c>
      <c r="G12" s="197">
        <f t="shared" si="1"/>
        <v>-3.4316939890707943E-2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5.84</v>
      </c>
      <c r="J12" s="197">
        <f t="shared" si="2"/>
        <v>0</v>
      </c>
      <c r="K12" s="196">
        <f>PPCL_NG!L12+PPCL_Spot!L12+GT_NG!L12+GT_Spot!L12+Bawana_NG!L12+Bawana_RLNG!L12+Bawana_Spot!L12</f>
        <v>36.489999999999995</v>
      </c>
      <c r="L12" s="196">
        <f>PPCL_NG!S12+PPCL_Spot!S12+GT_NG!S12+GT_Spot!S12+Bawana_NG!S12+Bawana_RLNG!S12+Bawana_Spot!S12</f>
        <v>36.498142076502731</v>
      </c>
      <c r="M12" s="197">
        <f t="shared" si="3"/>
        <v>-8.1420765027360176E-3</v>
      </c>
      <c r="N12" s="196">
        <f>PPCL_NG!M12+PPCL_Spot!M12+GT_NG!M12+GT_Spot!M12+Bawana_NG!M12+Bawana_RLNG!M12+Bawana_Spot!M12</f>
        <v>65.19</v>
      </c>
      <c r="O12" s="196">
        <f>PPCL_NG!T12+PPCL_Spot!T12+GT_NG!T12+GT_Spot!T12+Bawana_NG!T12+Bawana_RLNG!T12+Bawana_Spot!T12</f>
        <v>65.234808743169395</v>
      </c>
      <c r="P12" s="197">
        <f t="shared" si="4"/>
        <v>-4.4808743169397758E-2</v>
      </c>
      <c r="Q12" s="197">
        <f t="shared" si="5"/>
        <v>-0.14999999999997016</v>
      </c>
    </row>
    <row r="13" spans="1:17">
      <c r="A13" s="33" t="s">
        <v>55</v>
      </c>
      <c r="B13" s="196">
        <f>PPCL_NG!I13+PPCL_Spot!I13+GT_NG!I13+GT_Spot!I13+Bawana_NG!I13+Bawana_RLNG!I13+Bawana_Spot!I13</f>
        <v>285.09000000000003</v>
      </c>
      <c r="C13" s="196">
        <f>PPCL_NG!P13+PPCL_Spot!P13+GT_NG!P13+GT_Spot!P13+Bawana_NG!P13+Bawana_RLNG!P13+Bawana_Spot!P13</f>
        <v>285.15273224043716</v>
      </c>
      <c r="D13" s="197">
        <f t="shared" si="0"/>
        <v>-6.2732240437128439E-2</v>
      </c>
      <c r="E13" s="196">
        <f>PPCL_NG!J13+PPCL_Spot!J13+GT_NG!J13+GT_Spot!J13+Bawana_NG!J13+Bawana_RLNG!J13+Bawana_Spot!J13</f>
        <v>53.44</v>
      </c>
      <c r="F13" s="196">
        <f>PPCL_NG!Q13+PPCL_Spot!Q13+GT_NG!Q13+GT_Spot!Q13+Bawana_NG!Q13+Bawana_RLNG!Q13+Bawana_Spot!Q13</f>
        <v>53.474316939890706</v>
      </c>
      <c r="G13" s="197">
        <f t="shared" si="1"/>
        <v>-3.4316939890707943E-2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5.84</v>
      </c>
      <c r="J13" s="197">
        <f t="shared" si="2"/>
        <v>0</v>
      </c>
      <c r="K13" s="196">
        <f>PPCL_NG!L13+PPCL_Spot!L13+GT_NG!L13+GT_Spot!L13+Bawana_NG!L13+Bawana_RLNG!L13+Bawana_Spot!L13</f>
        <v>36.489999999999995</v>
      </c>
      <c r="L13" s="196">
        <f>PPCL_NG!S13+PPCL_Spot!S13+GT_NG!S13+GT_Spot!S13+Bawana_NG!S13+Bawana_RLNG!S13+Bawana_Spot!S13</f>
        <v>36.498142076502731</v>
      </c>
      <c r="M13" s="197">
        <f t="shared" si="3"/>
        <v>-8.1420765027360176E-3</v>
      </c>
      <c r="N13" s="196">
        <f>PPCL_NG!M13+PPCL_Spot!M13+GT_NG!M13+GT_Spot!M13+Bawana_NG!M13+Bawana_RLNG!M13+Bawana_Spot!M13</f>
        <v>65.19</v>
      </c>
      <c r="O13" s="196">
        <f>PPCL_NG!T13+PPCL_Spot!T13+GT_NG!T13+GT_Spot!T13+Bawana_NG!T13+Bawana_RLNG!T13+Bawana_Spot!T13</f>
        <v>65.234808743169395</v>
      </c>
      <c r="P13" s="197">
        <f t="shared" si="4"/>
        <v>-4.4808743169397758E-2</v>
      </c>
      <c r="Q13" s="197">
        <f t="shared" si="5"/>
        <v>-0.14999999999997016</v>
      </c>
    </row>
    <row r="14" spans="1:17">
      <c r="A14" s="33" t="s">
        <v>56</v>
      </c>
      <c r="B14" s="196">
        <f>PPCL_NG!I14+PPCL_Spot!I14+GT_NG!I14+GT_Spot!I14+Bawana_NG!I14+Bawana_RLNG!I14+Bawana_Spot!I14</f>
        <v>285.09000000000003</v>
      </c>
      <c r="C14" s="196">
        <f>PPCL_NG!P14+PPCL_Spot!P14+GT_NG!P14+GT_Spot!P14+Bawana_NG!P14+Bawana_RLNG!P14+Bawana_Spot!P14</f>
        <v>285.15273224043716</v>
      </c>
      <c r="D14" s="197">
        <f t="shared" si="0"/>
        <v>-6.2732240437128439E-2</v>
      </c>
      <c r="E14" s="196">
        <f>PPCL_NG!J14+PPCL_Spot!J14+GT_NG!J14+GT_Spot!J14+Bawana_NG!J14+Bawana_RLNG!J14+Bawana_Spot!J14</f>
        <v>53.44</v>
      </c>
      <c r="F14" s="196">
        <f>PPCL_NG!Q14+PPCL_Spot!Q14+GT_NG!Q14+GT_Spot!Q14+Bawana_NG!Q14+Bawana_RLNG!Q14+Bawana_Spot!Q14</f>
        <v>53.474316939890706</v>
      </c>
      <c r="G14" s="197">
        <f t="shared" si="1"/>
        <v>-3.4316939890707943E-2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5.84</v>
      </c>
      <c r="J14" s="197">
        <f t="shared" si="2"/>
        <v>0</v>
      </c>
      <c r="K14" s="196">
        <f>PPCL_NG!L14+PPCL_Spot!L14+GT_NG!L14+GT_Spot!L14+Bawana_NG!L14+Bawana_RLNG!L14+Bawana_Spot!L14</f>
        <v>36.489999999999995</v>
      </c>
      <c r="L14" s="196">
        <f>PPCL_NG!S14+PPCL_Spot!S14+GT_NG!S14+GT_Spot!S14+Bawana_NG!S14+Bawana_RLNG!S14+Bawana_Spot!S14</f>
        <v>36.498142076502731</v>
      </c>
      <c r="M14" s="197">
        <f t="shared" si="3"/>
        <v>-8.1420765027360176E-3</v>
      </c>
      <c r="N14" s="196">
        <f>PPCL_NG!M14+PPCL_Spot!M14+GT_NG!M14+GT_Spot!M14+Bawana_NG!M14+Bawana_RLNG!M14+Bawana_Spot!M14</f>
        <v>65.19</v>
      </c>
      <c r="O14" s="196">
        <f>PPCL_NG!T14+PPCL_Spot!T14+GT_NG!T14+GT_Spot!T14+Bawana_NG!T14+Bawana_RLNG!T14+Bawana_Spot!T14</f>
        <v>65.234808743169395</v>
      </c>
      <c r="P14" s="197">
        <f t="shared" si="4"/>
        <v>-4.4808743169397758E-2</v>
      </c>
      <c r="Q14" s="197">
        <f t="shared" si="5"/>
        <v>-0.14999999999997016</v>
      </c>
    </row>
    <row r="15" spans="1:17">
      <c r="A15" s="33" t="s">
        <v>57</v>
      </c>
      <c r="B15" s="196">
        <f>PPCL_NG!I15+PPCL_Spot!I15+GT_NG!I15+GT_Spot!I15+Bawana_NG!I15+Bawana_RLNG!I15+Bawana_Spot!I15</f>
        <v>285.09000000000003</v>
      </c>
      <c r="C15" s="196">
        <f>PPCL_NG!P15+PPCL_Spot!P15+GT_NG!P15+GT_Spot!P15+Bawana_NG!P15+Bawana_RLNG!P15+Bawana_Spot!P15</f>
        <v>285.15273224043716</v>
      </c>
      <c r="D15" s="197">
        <f t="shared" si="0"/>
        <v>-6.2732240437128439E-2</v>
      </c>
      <c r="E15" s="196">
        <f>PPCL_NG!J15+PPCL_Spot!J15+GT_NG!J15+GT_Spot!J15+Bawana_NG!J15+Bawana_RLNG!J15+Bawana_Spot!J15</f>
        <v>53.44</v>
      </c>
      <c r="F15" s="196">
        <f>PPCL_NG!Q15+PPCL_Spot!Q15+GT_NG!Q15+GT_Spot!Q15+Bawana_NG!Q15+Bawana_RLNG!Q15+Bawana_Spot!Q15</f>
        <v>53.474316939890706</v>
      </c>
      <c r="G15" s="197">
        <f t="shared" si="1"/>
        <v>-3.4316939890707943E-2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5.84</v>
      </c>
      <c r="J15" s="197">
        <f t="shared" si="2"/>
        <v>0</v>
      </c>
      <c r="K15" s="196">
        <f>PPCL_NG!L15+PPCL_Spot!L15+GT_NG!L15+GT_Spot!L15+Bawana_NG!L15+Bawana_RLNG!L15+Bawana_Spot!L15</f>
        <v>36.489999999999995</v>
      </c>
      <c r="L15" s="196">
        <f>PPCL_NG!S15+PPCL_Spot!S15+GT_NG!S15+GT_Spot!S15+Bawana_NG!S15+Bawana_RLNG!S15+Bawana_Spot!S15</f>
        <v>36.498142076502731</v>
      </c>
      <c r="M15" s="197">
        <f t="shared" si="3"/>
        <v>-8.1420765027360176E-3</v>
      </c>
      <c r="N15" s="196">
        <f>PPCL_NG!M15+PPCL_Spot!M15+GT_NG!M15+GT_Spot!M15+Bawana_NG!M15+Bawana_RLNG!M15+Bawana_Spot!M15</f>
        <v>65.19</v>
      </c>
      <c r="O15" s="196">
        <f>PPCL_NG!T15+PPCL_Spot!T15+GT_NG!T15+GT_Spot!T15+Bawana_NG!T15+Bawana_RLNG!T15+Bawana_Spot!T15</f>
        <v>65.234808743169395</v>
      </c>
      <c r="P15" s="197">
        <f t="shared" si="4"/>
        <v>-4.4808743169397758E-2</v>
      </c>
      <c r="Q15" s="197">
        <f t="shared" si="5"/>
        <v>-0.14999999999997016</v>
      </c>
    </row>
    <row r="16" spans="1:17">
      <c r="A16" s="33" t="s">
        <v>58</v>
      </c>
      <c r="B16" s="196">
        <f>PPCL_NG!I16+PPCL_Spot!I16+GT_NG!I16+GT_Spot!I16+Bawana_NG!I16+Bawana_RLNG!I16+Bawana_Spot!I16</f>
        <v>285.09000000000003</v>
      </c>
      <c r="C16" s="196">
        <f>PPCL_NG!P16+PPCL_Spot!P16+GT_NG!P16+GT_Spot!P16+Bawana_NG!P16+Bawana_RLNG!P16+Bawana_Spot!P16</f>
        <v>285.15273224043716</v>
      </c>
      <c r="D16" s="197">
        <f t="shared" si="0"/>
        <v>-6.2732240437128439E-2</v>
      </c>
      <c r="E16" s="196">
        <f>PPCL_NG!J16+PPCL_Spot!J16+GT_NG!J16+GT_Spot!J16+Bawana_NG!J16+Bawana_RLNG!J16+Bawana_Spot!J16</f>
        <v>53.44</v>
      </c>
      <c r="F16" s="196">
        <f>PPCL_NG!Q16+PPCL_Spot!Q16+GT_NG!Q16+GT_Spot!Q16+Bawana_NG!Q16+Bawana_RLNG!Q16+Bawana_Spot!Q16</f>
        <v>53.474316939890706</v>
      </c>
      <c r="G16" s="197">
        <f t="shared" si="1"/>
        <v>-3.4316939890707943E-2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5.84</v>
      </c>
      <c r="J16" s="197">
        <f t="shared" si="2"/>
        <v>0</v>
      </c>
      <c r="K16" s="196">
        <f>PPCL_NG!L16+PPCL_Spot!L16+GT_NG!L16+GT_Spot!L16+Bawana_NG!L16+Bawana_RLNG!L16+Bawana_Spot!L16</f>
        <v>36.489999999999995</v>
      </c>
      <c r="L16" s="196">
        <f>PPCL_NG!S16+PPCL_Spot!S16+GT_NG!S16+GT_Spot!S16+Bawana_NG!S16+Bawana_RLNG!S16+Bawana_Spot!S16</f>
        <v>36.498142076502731</v>
      </c>
      <c r="M16" s="197">
        <f t="shared" si="3"/>
        <v>-8.1420765027360176E-3</v>
      </c>
      <c r="N16" s="196">
        <f>PPCL_NG!M16+PPCL_Spot!M16+GT_NG!M16+GT_Spot!M16+Bawana_NG!M16+Bawana_RLNG!M16+Bawana_Spot!M16</f>
        <v>65.19</v>
      </c>
      <c r="O16" s="196">
        <f>PPCL_NG!T16+PPCL_Spot!T16+GT_NG!T16+GT_Spot!T16+Bawana_NG!T16+Bawana_RLNG!T16+Bawana_Spot!T16</f>
        <v>65.234808743169395</v>
      </c>
      <c r="P16" s="197">
        <f t="shared" si="4"/>
        <v>-4.4808743169397758E-2</v>
      </c>
      <c r="Q16" s="197">
        <f t="shared" si="5"/>
        <v>-0.14999999999997016</v>
      </c>
    </row>
    <row r="17" spans="1:17">
      <c r="A17" s="33" t="s">
        <v>59</v>
      </c>
      <c r="B17" s="196">
        <f>PPCL_NG!I17+PPCL_Spot!I17+GT_NG!I17+GT_Spot!I17+Bawana_NG!I17+Bawana_RLNG!I17+Bawana_Spot!I17</f>
        <v>285.09000000000003</v>
      </c>
      <c r="C17" s="196">
        <f>PPCL_NG!P17+PPCL_Spot!P17+GT_NG!P17+GT_Spot!P17+Bawana_NG!P17+Bawana_RLNG!P17+Bawana_Spot!P17</f>
        <v>285.15273224043716</v>
      </c>
      <c r="D17" s="197">
        <f t="shared" si="0"/>
        <v>-6.2732240437128439E-2</v>
      </c>
      <c r="E17" s="196">
        <f>PPCL_NG!J17+PPCL_Spot!J17+GT_NG!J17+GT_Spot!J17+Bawana_NG!J17+Bawana_RLNG!J17+Bawana_Spot!J17</f>
        <v>53.44</v>
      </c>
      <c r="F17" s="196">
        <f>PPCL_NG!Q17+PPCL_Spot!Q17+GT_NG!Q17+GT_Spot!Q17+Bawana_NG!Q17+Bawana_RLNG!Q17+Bawana_Spot!Q17</f>
        <v>53.474316939890706</v>
      </c>
      <c r="G17" s="197">
        <f t="shared" si="1"/>
        <v>-3.4316939890707943E-2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5.84</v>
      </c>
      <c r="J17" s="197">
        <f t="shared" si="2"/>
        <v>0</v>
      </c>
      <c r="K17" s="196">
        <f>PPCL_NG!L17+PPCL_Spot!L17+GT_NG!L17+GT_Spot!L17+Bawana_NG!L17+Bawana_RLNG!L17+Bawana_Spot!L17</f>
        <v>36.489999999999995</v>
      </c>
      <c r="L17" s="196">
        <f>PPCL_NG!S17+PPCL_Spot!S17+GT_NG!S17+GT_Spot!S17+Bawana_NG!S17+Bawana_RLNG!S17+Bawana_Spot!S17</f>
        <v>36.498142076502731</v>
      </c>
      <c r="M17" s="197">
        <f t="shared" si="3"/>
        <v>-8.1420765027360176E-3</v>
      </c>
      <c r="N17" s="196">
        <f>PPCL_NG!M17+PPCL_Spot!M17+GT_NG!M17+GT_Spot!M17+Bawana_NG!M17+Bawana_RLNG!M17+Bawana_Spot!M17</f>
        <v>65.19</v>
      </c>
      <c r="O17" s="196">
        <f>PPCL_NG!T17+PPCL_Spot!T17+GT_NG!T17+GT_Spot!T17+Bawana_NG!T17+Bawana_RLNG!T17+Bawana_Spot!T17</f>
        <v>65.234808743169395</v>
      </c>
      <c r="P17" s="197">
        <f t="shared" si="4"/>
        <v>-4.4808743169397758E-2</v>
      </c>
      <c r="Q17" s="197">
        <f t="shared" si="5"/>
        <v>-0.14999999999997016</v>
      </c>
    </row>
    <row r="18" spans="1:17">
      <c r="A18" s="33" t="s">
        <v>60</v>
      </c>
      <c r="B18" s="196">
        <f>PPCL_NG!I18+PPCL_Spot!I18+GT_NG!I18+GT_Spot!I18+Bawana_NG!I18+Bawana_RLNG!I18+Bawana_Spot!I18</f>
        <v>285.09000000000003</v>
      </c>
      <c r="C18" s="196">
        <f>PPCL_NG!P18+PPCL_Spot!P18+GT_NG!P18+GT_Spot!P18+Bawana_NG!P18+Bawana_RLNG!P18+Bawana_Spot!P18</f>
        <v>285.15273224043716</v>
      </c>
      <c r="D18" s="197">
        <f t="shared" si="0"/>
        <v>-6.2732240437128439E-2</v>
      </c>
      <c r="E18" s="196">
        <f>PPCL_NG!J18+PPCL_Spot!J18+GT_NG!J18+GT_Spot!J18+Bawana_NG!J18+Bawana_RLNG!J18+Bawana_Spot!J18</f>
        <v>53.44</v>
      </c>
      <c r="F18" s="196">
        <f>PPCL_NG!Q18+PPCL_Spot!Q18+GT_NG!Q18+GT_Spot!Q18+Bawana_NG!Q18+Bawana_RLNG!Q18+Bawana_Spot!Q18</f>
        <v>53.474316939890706</v>
      </c>
      <c r="G18" s="197">
        <f t="shared" si="1"/>
        <v>-3.4316939890707943E-2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5.84</v>
      </c>
      <c r="J18" s="197">
        <f t="shared" si="2"/>
        <v>0</v>
      </c>
      <c r="K18" s="196">
        <f>PPCL_NG!L18+PPCL_Spot!L18+GT_NG!L18+GT_Spot!L18+Bawana_NG!L18+Bawana_RLNG!L18+Bawana_Spot!L18</f>
        <v>36.489999999999995</v>
      </c>
      <c r="L18" s="196">
        <f>PPCL_NG!S18+PPCL_Spot!S18+GT_NG!S18+GT_Spot!S18+Bawana_NG!S18+Bawana_RLNG!S18+Bawana_Spot!S18</f>
        <v>36.498142076502731</v>
      </c>
      <c r="M18" s="197">
        <f t="shared" si="3"/>
        <v>-8.1420765027360176E-3</v>
      </c>
      <c r="N18" s="196">
        <f>PPCL_NG!M18+PPCL_Spot!M18+GT_NG!M18+GT_Spot!M18+Bawana_NG!M18+Bawana_RLNG!M18+Bawana_Spot!M18</f>
        <v>65.19</v>
      </c>
      <c r="O18" s="196">
        <f>PPCL_NG!T18+PPCL_Spot!T18+GT_NG!T18+GT_Spot!T18+Bawana_NG!T18+Bawana_RLNG!T18+Bawana_Spot!T18</f>
        <v>65.234808743169395</v>
      </c>
      <c r="P18" s="197">
        <f t="shared" si="4"/>
        <v>-4.4808743169397758E-2</v>
      </c>
      <c r="Q18" s="197">
        <f t="shared" si="5"/>
        <v>-0.14999999999997016</v>
      </c>
    </row>
    <row r="19" spans="1:17">
      <c r="A19" s="33" t="s">
        <v>61</v>
      </c>
      <c r="B19" s="196">
        <f>PPCL_NG!I19+PPCL_Spot!I19+GT_NG!I19+GT_Spot!I19+Bawana_NG!I19+Bawana_RLNG!I19+Bawana_Spot!I19</f>
        <v>285.09000000000003</v>
      </c>
      <c r="C19" s="196">
        <f>PPCL_NG!P19+PPCL_Spot!P19+GT_NG!P19+GT_Spot!P19+Bawana_NG!P19+Bawana_RLNG!P19+Bawana_Spot!P19</f>
        <v>285.15273224043716</v>
      </c>
      <c r="D19" s="197">
        <f t="shared" si="0"/>
        <v>-6.2732240437128439E-2</v>
      </c>
      <c r="E19" s="196">
        <f>PPCL_NG!J19+PPCL_Spot!J19+GT_NG!J19+GT_Spot!J19+Bawana_NG!J19+Bawana_RLNG!J19+Bawana_Spot!J19</f>
        <v>53.44</v>
      </c>
      <c r="F19" s="196">
        <f>PPCL_NG!Q19+PPCL_Spot!Q19+GT_NG!Q19+GT_Spot!Q19+Bawana_NG!Q19+Bawana_RLNG!Q19+Bawana_Spot!Q19</f>
        <v>53.474316939890706</v>
      </c>
      <c r="G19" s="197">
        <f t="shared" si="1"/>
        <v>-3.4316939890707943E-2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5.84</v>
      </c>
      <c r="J19" s="197">
        <f t="shared" si="2"/>
        <v>0</v>
      </c>
      <c r="K19" s="196">
        <f>PPCL_NG!L19+PPCL_Spot!L19+GT_NG!L19+GT_Spot!L19+Bawana_NG!L19+Bawana_RLNG!L19+Bawana_Spot!L19</f>
        <v>36.489999999999995</v>
      </c>
      <c r="L19" s="196">
        <f>PPCL_NG!S19+PPCL_Spot!S19+GT_NG!S19+GT_Spot!S19+Bawana_NG!S19+Bawana_RLNG!S19+Bawana_Spot!S19</f>
        <v>36.498142076502731</v>
      </c>
      <c r="M19" s="197">
        <f t="shared" si="3"/>
        <v>-8.1420765027360176E-3</v>
      </c>
      <c r="N19" s="196">
        <f>PPCL_NG!M19+PPCL_Spot!M19+GT_NG!M19+GT_Spot!M19+Bawana_NG!M19+Bawana_RLNG!M19+Bawana_Spot!M19</f>
        <v>65.19</v>
      </c>
      <c r="O19" s="196">
        <f>PPCL_NG!T19+PPCL_Spot!T19+GT_NG!T19+GT_Spot!T19+Bawana_NG!T19+Bawana_RLNG!T19+Bawana_Spot!T19</f>
        <v>65.234808743169395</v>
      </c>
      <c r="P19" s="197">
        <f t="shared" si="4"/>
        <v>-4.4808743169397758E-2</v>
      </c>
      <c r="Q19" s="197">
        <f t="shared" si="5"/>
        <v>-0.14999999999997016</v>
      </c>
    </row>
    <row r="20" spans="1:17">
      <c r="A20" s="33" t="s">
        <v>62</v>
      </c>
      <c r="B20" s="196">
        <f>PPCL_NG!I20+PPCL_Spot!I20+GT_NG!I20+GT_Spot!I20+Bawana_NG!I20+Bawana_RLNG!I20+Bawana_Spot!I20</f>
        <v>285.09000000000003</v>
      </c>
      <c r="C20" s="196">
        <f>PPCL_NG!P20+PPCL_Spot!P20+GT_NG!P20+GT_Spot!P20+Bawana_NG!P20+Bawana_RLNG!P20+Bawana_Spot!P20</f>
        <v>285.15273224043716</v>
      </c>
      <c r="D20" s="197">
        <f t="shared" si="0"/>
        <v>-6.2732240437128439E-2</v>
      </c>
      <c r="E20" s="196">
        <f>PPCL_NG!J20+PPCL_Spot!J20+GT_NG!J20+GT_Spot!J20+Bawana_NG!J20+Bawana_RLNG!J20+Bawana_Spot!J20</f>
        <v>53.44</v>
      </c>
      <c r="F20" s="196">
        <f>PPCL_NG!Q20+PPCL_Spot!Q20+GT_NG!Q20+GT_Spot!Q20+Bawana_NG!Q20+Bawana_RLNG!Q20+Bawana_Spot!Q20</f>
        <v>53.474316939890706</v>
      </c>
      <c r="G20" s="197">
        <f t="shared" si="1"/>
        <v>-3.4316939890707943E-2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5.84</v>
      </c>
      <c r="J20" s="197">
        <f t="shared" si="2"/>
        <v>0</v>
      </c>
      <c r="K20" s="196">
        <f>PPCL_NG!L20+PPCL_Spot!L20+GT_NG!L20+GT_Spot!L20+Bawana_NG!L20+Bawana_RLNG!L20+Bawana_Spot!L20</f>
        <v>36.489999999999995</v>
      </c>
      <c r="L20" s="196">
        <f>PPCL_NG!S20+PPCL_Spot!S20+GT_NG!S20+GT_Spot!S20+Bawana_NG!S20+Bawana_RLNG!S20+Bawana_Spot!S20</f>
        <v>36.498142076502731</v>
      </c>
      <c r="M20" s="197">
        <f t="shared" si="3"/>
        <v>-8.1420765027360176E-3</v>
      </c>
      <c r="N20" s="196">
        <f>PPCL_NG!M20+PPCL_Spot!M20+GT_NG!M20+GT_Spot!M20+Bawana_NG!M20+Bawana_RLNG!M20+Bawana_Spot!M20</f>
        <v>65.19</v>
      </c>
      <c r="O20" s="196">
        <f>PPCL_NG!T20+PPCL_Spot!T20+GT_NG!T20+GT_Spot!T20+Bawana_NG!T20+Bawana_RLNG!T20+Bawana_Spot!T20</f>
        <v>65.234808743169395</v>
      </c>
      <c r="P20" s="197">
        <f t="shared" si="4"/>
        <v>-4.4808743169397758E-2</v>
      </c>
      <c r="Q20" s="197">
        <f t="shared" si="5"/>
        <v>-0.14999999999997016</v>
      </c>
    </row>
    <row r="21" spans="1:17">
      <c r="A21" s="33" t="s">
        <v>63</v>
      </c>
      <c r="B21" s="196">
        <f>PPCL_NG!I21+PPCL_Spot!I21+GT_NG!I21+GT_Spot!I21+Bawana_NG!I21+Bawana_RLNG!I21+Bawana_Spot!I21</f>
        <v>285.09000000000003</v>
      </c>
      <c r="C21" s="196">
        <f>PPCL_NG!P21+PPCL_Spot!P21+GT_NG!P21+GT_Spot!P21+Bawana_NG!P21+Bawana_RLNG!P21+Bawana_Spot!P21</f>
        <v>285.15273224043716</v>
      </c>
      <c r="D21" s="197">
        <f t="shared" si="0"/>
        <v>-6.2732240437128439E-2</v>
      </c>
      <c r="E21" s="196">
        <f>PPCL_NG!J21+PPCL_Spot!J21+GT_NG!J21+GT_Spot!J21+Bawana_NG!J21+Bawana_RLNG!J21+Bawana_Spot!J21</f>
        <v>53.44</v>
      </c>
      <c r="F21" s="196">
        <f>PPCL_NG!Q21+PPCL_Spot!Q21+GT_NG!Q21+GT_Spot!Q21+Bawana_NG!Q21+Bawana_RLNG!Q21+Bawana_Spot!Q21</f>
        <v>53.474316939890706</v>
      </c>
      <c r="G21" s="197">
        <f t="shared" si="1"/>
        <v>-3.4316939890707943E-2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5.84</v>
      </c>
      <c r="J21" s="197">
        <f t="shared" si="2"/>
        <v>0</v>
      </c>
      <c r="K21" s="196">
        <f>PPCL_NG!L21+PPCL_Spot!L21+GT_NG!L21+GT_Spot!L21+Bawana_NG!L21+Bawana_RLNG!L21+Bawana_Spot!L21</f>
        <v>36.489999999999995</v>
      </c>
      <c r="L21" s="196">
        <f>PPCL_NG!S21+PPCL_Spot!S21+GT_NG!S21+GT_Spot!S21+Bawana_NG!S21+Bawana_RLNG!S21+Bawana_Spot!S21</f>
        <v>36.498142076502731</v>
      </c>
      <c r="M21" s="197">
        <f t="shared" si="3"/>
        <v>-8.1420765027360176E-3</v>
      </c>
      <c r="N21" s="196">
        <f>PPCL_NG!M21+PPCL_Spot!M21+GT_NG!M21+GT_Spot!M21+Bawana_NG!M21+Bawana_RLNG!M21+Bawana_Spot!M21</f>
        <v>65.19</v>
      </c>
      <c r="O21" s="196">
        <f>PPCL_NG!T21+PPCL_Spot!T21+GT_NG!T21+GT_Spot!T21+Bawana_NG!T21+Bawana_RLNG!T21+Bawana_Spot!T21</f>
        <v>65.234808743169395</v>
      </c>
      <c r="P21" s="197">
        <f t="shared" si="4"/>
        <v>-4.4808743169397758E-2</v>
      </c>
      <c r="Q21" s="197">
        <f t="shared" si="5"/>
        <v>-0.14999999999997016</v>
      </c>
    </row>
    <row r="22" spans="1:17">
      <c r="A22" s="33" t="s">
        <v>64</v>
      </c>
      <c r="B22" s="196">
        <f>PPCL_NG!I22+PPCL_Spot!I22+GT_NG!I22+GT_Spot!I22+Bawana_NG!I22+Bawana_RLNG!I22+Bawana_Spot!I22</f>
        <v>285.09000000000003</v>
      </c>
      <c r="C22" s="196">
        <f>PPCL_NG!P22+PPCL_Spot!P22+GT_NG!P22+GT_Spot!P22+Bawana_NG!P22+Bawana_RLNG!P22+Bawana_Spot!P22</f>
        <v>285.15273224043716</v>
      </c>
      <c r="D22" s="197">
        <f t="shared" si="0"/>
        <v>-6.2732240437128439E-2</v>
      </c>
      <c r="E22" s="196">
        <f>PPCL_NG!J22+PPCL_Spot!J22+GT_NG!J22+GT_Spot!J22+Bawana_NG!J22+Bawana_RLNG!J22+Bawana_Spot!J22</f>
        <v>53.44</v>
      </c>
      <c r="F22" s="196">
        <f>PPCL_NG!Q22+PPCL_Spot!Q22+GT_NG!Q22+GT_Spot!Q22+Bawana_NG!Q22+Bawana_RLNG!Q22+Bawana_Spot!Q22</f>
        <v>53.474316939890706</v>
      </c>
      <c r="G22" s="197">
        <f t="shared" si="1"/>
        <v>-3.4316939890707943E-2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5.84</v>
      </c>
      <c r="J22" s="197">
        <f t="shared" si="2"/>
        <v>0</v>
      </c>
      <c r="K22" s="196">
        <f>PPCL_NG!L22+PPCL_Spot!L22+GT_NG!L22+GT_Spot!L22+Bawana_NG!L22+Bawana_RLNG!L22+Bawana_Spot!L22</f>
        <v>36.489999999999995</v>
      </c>
      <c r="L22" s="196">
        <f>PPCL_NG!S22+PPCL_Spot!S22+GT_NG!S22+GT_Spot!S22+Bawana_NG!S22+Bawana_RLNG!S22+Bawana_Spot!S22</f>
        <v>36.498142076502731</v>
      </c>
      <c r="M22" s="197">
        <f t="shared" si="3"/>
        <v>-8.1420765027360176E-3</v>
      </c>
      <c r="N22" s="196">
        <f>PPCL_NG!M22+PPCL_Spot!M22+GT_NG!M22+GT_Spot!M22+Bawana_NG!M22+Bawana_RLNG!M22+Bawana_Spot!M22</f>
        <v>65.19</v>
      </c>
      <c r="O22" s="196">
        <f>PPCL_NG!T22+PPCL_Spot!T22+GT_NG!T22+GT_Spot!T22+Bawana_NG!T22+Bawana_RLNG!T22+Bawana_Spot!T22</f>
        <v>65.234808743169395</v>
      </c>
      <c r="P22" s="197">
        <f t="shared" si="4"/>
        <v>-4.4808743169397758E-2</v>
      </c>
      <c r="Q22" s="197">
        <f t="shared" si="5"/>
        <v>-0.14999999999997016</v>
      </c>
    </row>
    <row r="23" spans="1:17">
      <c r="A23" s="33" t="s">
        <v>65</v>
      </c>
      <c r="B23" s="196">
        <f>PPCL_NG!I23+PPCL_Spot!I23+GT_NG!I23+GT_Spot!I23+Bawana_NG!I23+Bawana_RLNG!I23+Bawana_Spot!I23</f>
        <v>285.09000000000003</v>
      </c>
      <c r="C23" s="196">
        <f>PPCL_NG!P23+PPCL_Spot!P23+GT_NG!P23+GT_Spot!P23+Bawana_NG!P23+Bawana_RLNG!P23+Bawana_Spot!P23</f>
        <v>285.15273224043716</v>
      </c>
      <c r="D23" s="197">
        <f t="shared" si="0"/>
        <v>-6.2732240437128439E-2</v>
      </c>
      <c r="E23" s="196">
        <f>PPCL_NG!J23+PPCL_Spot!J23+GT_NG!J23+GT_Spot!J23+Bawana_NG!J23+Bawana_RLNG!J23+Bawana_Spot!J23</f>
        <v>51.34</v>
      </c>
      <c r="F23" s="196">
        <f>PPCL_NG!Q23+PPCL_Spot!Q23+GT_NG!Q23+GT_Spot!Q23+Bawana_NG!Q23+Bawana_RLNG!Q23+Bawana_Spot!Q23</f>
        <v>51.374316939890711</v>
      </c>
      <c r="G23" s="197">
        <f t="shared" si="1"/>
        <v>-3.4316939890707943E-2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36.489999999999995</v>
      </c>
      <c r="L23" s="196">
        <f>PPCL_NG!S23+PPCL_Spot!S23+GT_NG!S23+GT_Spot!S23+Bawana_NG!S23+Bawana_RLNG!S23+Bawana_Spot!S23</f>
        <v>36.498142076502731</v>
      </c>
      <c r="M23" s="197">
        <f t="shared" si="3"/>
        <v>-8.1420765027360176E-3</v>
      </c>
      <c r="N23" s="196">
        <f>PPCL_NG!M23+PPCL_Spot!M23+GT_NG!M23+GT_Spot!M23+Bawana_NG!M23+Bawana_RLNG!M23+Bawana_Spot!M23</f>
        <v>62.66</v>
      </c>
      <c r="O23" s="196">
        <f>PPCL_NG!T23+PPCL_Spot!T23+GT_NG!T23+GT_Spot!T23+Bawana_NG!T23+Bawana_RLNG!T23+Bawana_Spot!T23</f>
        <v>62.704808743169401</v>
      </c>
      <c r="P23" s="197">
        <f t="shared" si="4"/>
        <v>-4.4808743169404863E-2</v>
      </c>
      <c r="Q23" s="197">
        <f t="shared" si="5"/>
        <v>-0.14999999999997726</v>
      </c>
    </row>
    <row r="24" spans="1:17">
      <c r="A24" s="33" t="s">
        <v>66</v>
      </c>
      <c r="B24" s="196">
        <f>PPCL_NG!I24+PPCL_Spot!I24+GT_NG!I24+GT_Spot!I24+Bawana_NG!I24+Bawana_RLNG!I24+Bawana_Spot!I24</f>
        <v>285.09000000000003</v>
      </c>
      <c r="C24" s="196">
        <f>PPCL_NG!P24+PPCL_Spot!P24+GT_NG!P24+GT_Spot!P24+Bawana_NG!P24+Bawana_RLNG!P24+Bawana_Spot!P24</f>
        <v>285.15273224043716</v>
      </c>
      <c r="D24" s="197">
        <f t="shared" si="0"/>
        <v>-6.2732240437128439E-2</v>
      </c>
      <c r="E24" s="196">
        <f>PPCL_NG!J24+PPCL_Spot!J24+GT_NG!J24+GT_Spot!J24+Bawana_NG!J24+Bawana_RLNG!J24+Bawana_Spot!J24</f>
        <v>51.34</v>
      </c>
      <c r="F24" s="196">
        <f>PPCL_NG!Q24+PPCL_Spot!Q24+GT_NG!Q24+GT_Spot!Q24+Bawana_NG!Q24+Bawana_RLNG!Q24+Bawana_Spot!Q24</f>
        <v>51.374316939890711</v>
      </c>
      <c r="G24" s="197">
        <f t="shared" si="1"/>
        <v>-3.4316939890707943E-2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36.489999999999995</v>
      </c>
      <c r="L24" s="196">
        <f>PPCL_NG!S24+PPCL_Spot!S24+GT_NG!S24+GT_Spot!S24+Bawana_NG!S24+Bawana_RLNG!S24+Bawana_Spot!S24</f>
        <v>36.498142076502731</v>
      </c>
      <c r="M24" s="197">
        <f t="shared" si="3"/>
        <v>-8.1420765027360176E-3</v>
      </c>
      <c r="N24" s="196">
        <f>PPCL_NG!M24+PPCL_Spot!M24+GT_NG!M24+GT_Spot!M24+Bawana_NG!M24+Bawana_RLNG!M24+Bawana_Spot!M24</f>
        <v>62.66</v>
      </c>
      <c r="O24" s="196">
        <f>PPCL_NG!T24+PPCL_Spot!T24+GT_NG!T24+GT_Spot!T24+Bawana_NG!T24+Bawana_RLNG!T24+Bawana_Spot!T24</f>
        <v>62.704808743169401</v>
      </c>
      <c r="P24" s="197">
        <f t="shared" si="4"/>
        <v>-4.4808743169404863E-2</v>
      </c>
      <c r="Q24" s="197">
        <f t="shared" si="5"/>
        <v>-0.14999999999997726</v>
      </c>
    </row>
    <row r="25" spans="1:17">
      <c r="A25" s="33" t="s">
        <v>67</v>
      </c>
      <c r="B25" s="196">
        <f>PPCL_NG!I25+PPCL_Spot!I25+GT_NG!I25+GT_Spot!I25+Bawana_NG!I25+Bawana_RLNG!I25+Bawana_Spot!I25</f>
        <v>285.09000000000003</v>
      </c>
      <c r="C25" s="196">
        <f>PPCL_NG!P25+PPCL_Spot!P25+GT_NG!P25+GT_Spot!P25+Bawana_NG!P25+Bawana_RLNG!P25+Bawana_Spot!P25</f>
        <v>285.15273224043716</v>
      </c>
      <c r="D25" s="197">
        <f t="shared" si="0"/>
        <v>-6.2732240437128439E-2</v>
      </c>
      <c r="E25" s="196">
        <f>PPCL_NG!J25+PPCL_Spot!J25+GT_NG!J25+GT_Spot!J25+Bawana_NG!J25+Bawana_RLNG!J25+Bawana_Spot!J25</f>
        <v>51.34</v>
      </c>
      <c r="F25" s="196">
        <f>PPCL_NG!Q25+PPCL_Spot!Q25+GT_NG!Q25+GT_Spot!Q25+Bawana_NG!Q25+Bawana_RLNG!Q25+Bawana_Spot!Q25</f>
        <v>51.374316939890711</v>
      </c>
      <c r="G25" s="197">
        <f t="shared" si="1"/>
        <v>-3.4316939890707943E-2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36.489999999999995</v>
      </c>
      <c r="L25" s="196">
        <f>PPCL_NG!S25+PPCL_Spot!S25+GT_NG!S25+GT_Spot!S25+Bawana_NG!S25+Bawana_RLNG!S25+Bawana_Spot!S25</f>
        <v>36.498142076502731</v>
      </c>
      <c r="M25" s="197">
        <f t="shared" si="3"/>
        <v>-8.1420765027360176E-3</v>
      </c>
      <c r="N25" s="196">
        <f>PPCL_NG!M25+PPCL_Spot!M25+GT_NG!M25+GT_Spot!M25+Bawana_NG!M25+Bawana_RLNG!M25+Bawana_Spot!M25</f>
        <v>62.66</v>
      </c>
      <c r="O25" s="196">
        <f>PPCL_NG!T25+PPCL_Spot!T25+GT_NG!T25+GT_Spot!T25+Bawana_NG!T25+Bawana_RLNG!T25+Bawana_Spot!T25</f>
        <v>62.704808743169401</v>
      </c>
      <c r="P25" s="197">
        <f t="shared" si="4"/>
        <v>-4.4808743169404863E-2</v>
      </c>
      <c r="Q25" s="197">
        <f t="shared" si="5"/>
        <v>-0.14999999999997726</v>
      </c>
    </row>
    <row r="26" spans="1:17">
      <c r="A26" s="33" t="s">
        <v>68</v>
      </c>
      <c r="B26" s="196">
        <f>PPCL_NG!I26+PPCL_Spot!I26+GT_NG!I26+GT_Spot!I26+Bawana_NG!I26+Bawana_RLNG!I26+Bawana_Spot!I26</f>
        <v>285.09000000000003</v>
      </c>
      <c r="C26" s="196">
        <f>PPCL_NG!P26+PPCL_Spot!P26+GT_NG!P26+GT_Spot!P26+Bawana_NG!P26+Bawana_RLNG!P26+Bawana_Spot!P26</f>
        <v>285.15273224043716</v>
      </c>
      <c r="D26" s="197">
        <f t="shared" si="0"/>
        <v>-6.2732240437128439E-2</v>
      </c>
      <c r="E26" s="196">
        <f>PPCL_NG!J26+PPCL_Spot!J26+GT_NG!J26+GT_Spot!J26+Bawana_NG!J26+Bawana_RLNG!J26+Bawana_Spot!J26</f>
        <v>51.34</v>
      </c>
      <c r="F26" s="196">
        <f>PPCL_NG!Q26+PPCL_Spot!Q26+GT_NG!Q26+GT_Spot!Q26+Bawana_NG!Q26+Bawana_RLNG!Q26+Bawana_Spot!Q26</f>
        <v>51.374316939890711</v>
      </c>
      <c r="G26" s="197">
        <f t="shared" si="1"/>
        <v>-3.4316939890707943E-2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36.489999999999995</v>
      </c>
      <c r="L26" s="196">
        <f>PPCL_NG!S26+PPCL_Spot!S26+GT_NG!S26+GT_Spot!S26+Bawana_NG!S26+Bawana_RLNG!S26+Bawana_Spot!S26</f>
        <v>36.498142076502731</v>
      </c>
      <c r="M26" s="197">
        <f t="shared" si="3"/>
        <v>-8.1420765027360176E-3</v>
      </c>
      <c r="N26" s="196">
        <f>PPCL_NG!M26+PPCL_Spot!M26+GT_NG!M26+GT_Spot!M26+Bawana_NG!M26+Bawana_RLNG!M26+Bawana_Spot!M26</f>
        <v>62.66</v>
      </c>
      <c r="O26" s="196">
        <f>PPCL_NG!T26+PPCL_Spot!T26+GT_NG!T26+GT_Spot!T26+Bawana_NG!T26+Bawana_RLNG!T26+Bawana_Spot!T26</f>
        <v>62.704808743169401</v>
      </c>
      <c r="P26" s="197">
        <f t="shared" si="4"/>
        <v>-4.4808743169404863E-2</v>
      </c>
      <c r="Q26" s="197">
        <f t="shared" si="5"/>
        <v>-0.14999999999997726</v>
      </c>
    </row>
    <row r="27" spans="1:17">
      <c r="A27" s="33" t="s">
        <v>69</v>
      </c>
      <c r="B27" s="196">
        <f>PPCL_NG!I27+PPCL_Spot!I27+GT_NG!I27+GT_Spot!I27+Bawana_NG!I27+Bawana_RLNG!I27+Bawana_Spot!I27</f>
        <v>272.61</v>
      </c>
      <c r="C27" s="196">
        <f>PPCL_NG!P27+PPCL_Spot!P27+GT_NG!P27+GT_Spot!P27+Bawana_NG!P27+Bawana_RLNG!P27+Bawana_Spot!P27</f>
        <v>268.35013283400099</v>
      </c>
      <c r="D27" s="197">
        <f t="shared" si="0"/>
        <v>4.2598671659990259</v>
      </c>
      <c r="E27" s="196">
        <f>PPCL_NG!J27+PPCL_Spot!J27+GT_NG!J27+GT_Spot!J27+Bawana_NG!J27+Bawana_RLNG!J27+Bawana_Spot!J27</f>
        <v>56.81</v>
      </c>
      <c r="F27" s="196">
        <f>PPCL_NG!Q27+PPCL_Spot!Q27+GT_NG!Q27+GT_Spot!Q27+Bawana_NG!Q27+Bawana_RLNG!Q27+Bawana_Spot!Q27</f>
        <v>56.564562009507085</v>
      </c>
      <c r="G27" s="197">
        <f t="shared" si="1"/>
        <v>0.24543799049291692</v>
      </c>
      <c r="H27" s="196">
        <f>PPCL_NG!K27+PPCL_Spot!K27+GT_NG!K27+GT_Spot!K27+Bawana_NG!K27+Bawana_RLNG!K27+Bawana_Spot!K27</f>
        <v>6.4</v>
      </c>
      <c r="I27" s="196">
        <f>PPCL_NG!R27+PPCL_Spot!R27+GT_NG!R27+GT_Spot!R27+Bawana_NG!R27+Bawana_RLNG!R27+Bawana_Spot!R27</f>
        <v>6.3843624249795212</v>
      </c>
      <c r="J27" s="197">
        <f t="shared" si="2"/>
        <v>1.5637575020479133E-2</v>
      </c>
      <c r="K27" s="196">
        <f>PPCL_NG!L27+PPCL_Spot!L27+GT_NG!L27+GT_Spot!L27+Bawana_NG!L27+Bawana_RLNG!L27+Bawana_Spot!L27</f>
        <v>42.230000000000004</v>
      </c>
      <c r="L27" s="196">
        <f>PPCL_NG!S27+PPCL_Spot!S27+GT_NG!S27+GT_Spot!S27+Bawana_NG!S27+Bawana_RLNG!S27+Bawana_Spot!S27</f>
        <v>41.719239748156895</v>
      </c>
      <c r="M27" s="197">
        <f t="shared" si="3"/>
        <v>0.51076025184310936</v>
      </c>
      <c r="N27" s="196">
        <f>PPCL_NG!M27+PPCL_Spot!M27+GT_NG!M27+GT_Spot!M27+Bawana_NG!M27+Bawana_RLNG!M27+Bawana_Spot!M27</f>
        <v>84.5</v>
      </c>
      <c r="O27" s="196">
        <f>PPCL_NG!T27+PPCL_Spot!T27+GT_NG!T27+GT_Spot!T27+Bawana_NG!T27+Bawana_RLNG!T27+Bawana_Spot!T27</f>
        <v>84.193702983355507</v>
      </c>
      <c r="P27" s="197">
        <f t="shared" si="4"/>
        <v>0.30629701664449271</v>
      </c>
      <c r="Q27" s="197">
        <f t="shared" si="5"/>
        <v>5.3380000000000241</v>
      </c>
    </row>
    <row r="28" spans="1:17">
      <c r="A28" s="33" t="s">
        <v>70</v>
      </c>
      <c r="B28" s="196">
        <f>PPCL_NG!I28+PPCL_Spot!I28+GT_NG!I28+GT_Spot!I28+Bawana_NG!I28+Bawana_RLNG!I28+Bawana_Spot!I28</f>
        <v>415.1</v>
      </c>
      <c r="C28" s="196">
        <f>PPCL_NG!P28+PPCL_Spot!P28+GT_NG!P28+GT_Spot!P28+Bawana_NG!P28+Bawana_RLNG!P28+Bawana_Spot!P28</f>
        <v>410.5161739773273</v>
      </c>
      <c r="D28" s="197">
        <f t="shared" si="0"/>
        <v>4.5838260226727243</v>
      </c>
      <c r="E28" s="196">
        <f>PPCL_NG!J28+PPCL_Spot!J28+GT_NG!J28+GT_Spot!J28+Bawana_NG!J28+Bawana_RLNG!J28+Bawana_Spot!J28</f>
        <v>56.81</v>
      </c>
      <c r="F28" s="196">
        <f>PPCL_NG!Q28+PPCL_Spot!Q28+GT_NG!Q28+GT_Spot!Q28+Bawana_NG!Q28+Bawana_RLNG!Q28+Bawana_Spot!Q28</f>
        <v>56.632901815142908</v>
      </c>
      <c r="G28" s="197">
        <f t="shared" si="1"/>
        <v>0.17709818485709405</v>
      </c>
      <c r="H28" s="196">
        <f>PPCL_NG!K28+PPCL_Spot!K28+GT_NG!K28+GT_Spot!K28+Bawana_NG!K28+Bawana_RLNG!K28+Bawana_Spot!K28</f>
        <v>6.4</v>
      </c>
      <c r="I28" s="196">
        <f>PPCL_NG!R28+PPCL_Spot!R28+GT_NG!R28+GT_Spot!R28+Bawana_NG!R28+Bawana_RLNG!R28+Bawana_Spot!R28</f>
        <v>6.3912829116261864</v>
      </c>
      <c r="J28" s="197">
        <f t="shared" si="2"/>
        <v>8.7170883738139082E-3</v>
      </c>
      <c r="K28" s="196">
        <f>PPCL_NG!L28+PPCL_Spot!L28+GT_NG!L28+GT_Spot!L28+Bawana_NG!L28+Bawana_RLNG!L28+Bawana_Spot!L28</f>
        <v>45.739999999999995</v>
      </c>
      <c r="L28" s="196">
        <f>PPCL_NG!S28+PPCL_Spot!S28+GT_NG!S28+GT_Spot!S28+Bawana_NG!S28+Bawana_RLNG!S28+Bawana_Spot!S28</f>
        <v>45.395263213144219</v>
      </c>
      <c r="M28" s="197">
        <f t="shared" si="3"/>
        <v>0.34473678685577624</v>
      </c>
      <c r="N28" s="196">
        <f>PPCL_NG!M28+PPCL_Spot!M28+GT_NG!M28+GT_Spot!M28+Bawana_NG!M28+Bawana_RLNG!M28+Bawana_Spot!M28</f>
        <v>84.5</v>
      </c>
      <c r="O28" s="196">
        <f>PPCL_NG!T28+PPCL_Spot!T28+GT_NG!T28+GT_Spot!T28+Bawana_NG!T28+Bawana_RLNG!T28+Bawana_Spot!T28</f>
        <v>84.276378082759436</v>
      </c>
      <c r="P28" s="197">
        <f t="shared" si="4"/>
        <v>0.22362191724056402</v>
      </c>
      <c r="Q28" s="197">
        <f t="shared" si="5"/>
        <v>5.3379999999999725</v>
      </c>
    </row>
    <row r="29" spans="1:17">
      <c r="A29" s="33" t="s">
        <v>71</v>
      </c>
      <c r="B29" s="196">
        <f>PPCL_NG!I29+PPCL_Spot!I29+GT_NG!I29+GT_Spot!I29+Bawana_NG!I29+Bawana_RLNG!I29+Bawana_Spot!I29</f>
        <v>401.61</v>
      </c>
      <c r="C29" s="196">
        <f>PPCL_NG!P29+PPCL_Spot!P29+GT_NG!P29+GT_Spot!P29+Bawana_NG!P29+Bawana_RLNG!P29+Bawana_Spot!P29</f>
        <v>401.65917753131055</v>
      </c>
      <c r="D29" s="197">
        <f t="shared" si="0"/>
        <v>-4.9177531310533595E-2</v>
      </c>
      <c r="E29" s="196">
        <f>PPCL_NG!J29+PPCL_Spot!J29+GT_NG!J29+GT_Spot!J29+Bawana_NG!J29+Bawana_RLNG!J29+Bawana_Spot!J29</f>
        <v>56.81</v>
      </c>
      <c r="F29" s="196">
        <f>PPCL_NG!Q29+PPCL_Spot!Q29+GT_NG!Q29+GT_Spot!Q29+Bawana_NG!Q29+Bawana_RLNG!Q29+Bawana_Spot!Q29</f>
        <v>56.842376741996034</v>
      </c>
      <c r="G29" s="197">
        <f t="shared" si="1"/>
        <v>-3.237674199603191E-2</v>
      </c>
      <c r="H29" s="196">
        <f>PPCL_NG!K29+PPCL_Spot!K29+GT_NG!K29+GT_Spot!K29+Bawana_NG!K29+Bawana_RLNG!K29+Bawana_Spot!K29</f>
        <v>6.4</v>
      </c>
      <c r="I29" s="196">
        <f>PPCL_NG!R29+PPCL_Spot!R29+GT_NG!R29+GT_Spot!R29+Bawana_NG!R29+Bawana_RLNG!R29+Bawana_Spot!R29</f>
        <v>6.3997534075506275</v>
      </c>
      <c r="J29" s="197">
        <f t="shared" si="2"/>
        <v>2.4659244937286218E-4</v>
      </c>
      <c r="K29" s="196">
        <f>PPCL_NG!L29+PPCL_Spot!L29+GT_NG!L29+GT_Spot!L29+Bawana_NG!L29+Bawana_RLNG!L29+Bawana_Spot!L29</f>
        <v>37.229999999999997</v>
      </c>
      <c r="L29" s="196">
        <f>PPCL_NG!S29+PPCL_Spot!S29+GT_NG!S29+GT_Spot!S29+Bawana_NG!S29+Bawana_RLNG!S29+Bawana_Spot!S29</f>
        <v>37.236823336903001</v>
      </c>
      <c r="M29" s="197">
        <f t="shared" si="3"/>
        <v>-6.8233369030039626E-3</v>
      </c>
      <c r="N29" s="196">
        <f>PPCL_NG!M29+PPCL_Spot!M29+GT_NG!M29+GT_Spot!M29+Bawana_NG!M29+Bawana_RLNG!M29+Bawana_Spot!M29</f>
        <v>84.5</v>
      </c>
      <c r="O29" s="196">
        <f>PPCL_NG!T29+PPCL_Spot!T29+GT_NG!T29+GT_Spot!T29+Bawana_NG!T29+Bawana_RLNG!T29+Bawana_Spot!T29</f>
        <v>84.541868982239805</v>
      </c>
      <c r="P29" s="197">
        <f t="shared" si="4"/>
        <v>-4.1868982239805064E-2</v>
      </c>
      <c r="Q29" s="197">
        <f t="shared" si="5"/>
        <v>-0.13000000000000167</v>
      </c>
    </row>
    <row r="30" spans="1:17">
      <c r="A30" s="33" t="s">
        <v>72</v>
      </c>
      <c r="B30" s="196">
        <f>PPCL_NG!I30+PPCL_Spot!I30+GT_NG!I30+GT_Spot!I30+Bawana_NG!I30+Bawana_RLNG!I30+Bawana_Spot!I30</f>
        <v>400.61</v>
      </c>
      <c r="C30" s="196">
        <f>PPCL_NG!P30+PPCL_Spot!P30+GT_NG!P30+GT_Spot!P30+Bawana_NG!P30+Bawana_RLNG!P30+Bawana_Spot!P30</f>
        <v>400.65929995941218</v>
      </c>
      <c r="D30" s="197">
        <f t="shared" si="0"/>
        <v>-4.9299959412167027E-2</v>
      </c>
      <c r="E30" s="196">
        <f>PPCL_NG!J30+PPCL_Spot!J30+GT_NG!J30+GT_Spot!J30+Bawana_NG!J30+Bawana_RLNG!J30+Bawana_Spot!J30</f>
        <v>56.81</v>
      </c>
      <c r="F30" s="196">
        <f>PPCL_NG!Q30+PPCL_Spot!Q30+GT_NG!Q30+GT_Spot!Q30+Bawana_NG!Q30+Bawana_RLNG!Q30+Bawana_Spot!Q30</f>
        <v>56.842378530235337</v>
      </c>
      <c r="G30" s="197">
        <f t="shared" si="1"/>
        <v>-3.2378530235334324E-2</v>
      </c>
      <c r="H30" s="196">
        <f>PPCL_NG!K30+PPCL_Spot!K30+GT_NG!K30+GT_Spot!K30+Bawana_NG!K30+Bawana_RLNG!K30+Bawana_Spot!K30</f>
        <v>6.4</v>
      </c>
      <c r="I30" s="196">
        <f>PPCL_NG!R30+PPCL_Spot!R30+GT_NG!R30+GT_Spot!R30+Bawana_NG!R30+Bawana_RLNG!R30+Bawana_Spot!R30</f>
        <v>6.399753588638152</v>
      </c>
      <c r="J30" s="197">
        <f t="shared" si="2"/>
        <v>2.4641136184833101E-4</v>
      </c>
      <c r="K30" s="196">
        <f>PPCL_NG!L30+PPCL_Spot!L30+GT_NG!L30+GT_Spot!L30+Bawana_NG!L30+Bawana_RLNG!L30+Bawana_Spot!L30</f>
        <v>41.230000000000004</v>
      </c>
      <c r="L30" s="196">
        <f>PPCL_NG!S30+PPCL_Spot!S30+GT_NG!S30+GT_Spot!S30+Bawana_NG!S30+Bawana_RLNG!S30+Bawana_Spot!S30</f>
        <v>41.236696776125399</v>
      </c>
      <c r="M30" s="197">
        <f t="shared" si="3"/>
        <v>-6.6967761253948765E-3</v>
      </c>
      <c r="N30" s="196">
        <f>PPCL_NG!M30+PPCL_Spot!M30+GT_NG!M30+GT_Spot!M30+Bawana_NG!M30+Bawana_RLNG!M30+Bawana_Spot!M30</f>
        <v>84.5</v>
      </c>
      <c r="O30" s="196">
        <f>PPCL_NG!T30+PPCL_Spot!T30+GT_NG!T30+GT_Spot!T30+Bawana_NG!T30+Bawana_RLNG!T30+Bawana_Spot!T30</f>
        <v>84.541871145588985</v>
      </c>
      <c r="P30" s="197">
        <f t="shared" si="4"/>
        <v>-4.1871145588984859E-2</v>
      </c>
      <c r="Q30" s="197">
        <f t="shared" si="5"/>
        <v>-0.13000000000003276</v>
      </c>
    </row>
    <row r="31" spans="1:17">
      <c r="A31" s="33" t="s">
        <v>73</v>
      </c>
      <c r="B31" s="196">
        <f>PPCL_NG!I31+PPCL_Spot!I31+GT_NG!I31+GT_Spot!I31+Bawana_NG!I31+Bawana_RLNG!I31+Bawana_Spot!I31</f>
        <v>304.61</v>
      </c>
      <c r="C31" s="196">
        <f>PPCL_NG!P31+PPCL_Spot!P31+GT_NG!P31+GT_Spot!P31+Bawana_NG!P31+Bawana_RLNG!P31+Bawana_Spot!P31</f>
        <v>304.66020504954321</v>
      </c>
      <c r="D31" s="197">
        <f t="shared" si="0"/>
        <v>-5.0205049543194491E-2</v>
      </c>
      <c r="E31" s="196">
        <f>PPCL_NG!J31+PPCL_Spot!J31+GT_NG!J31+GT_Spot!J31+Bawana_NG!J31+Bawana_RLNG!J31+Bawana_Spot!J31</f>
        <v>56.81</v>
      </c>
      <c r="F31" s="196">
        <f>PPCL_NG!Q31+PPCL_Spot!Q31+GT_NG!Q31+GT_Spot!Q31+Bawana_NG!Q31+Bawana_RLNG!Q31+Bawana_Spot!Q31</f>
        <v>56.842310197898684</v>
      </c>
      <c r="G31" s="197">
        <f t="shared" si="1"/>
        <v>-3.2310197898681281E-2</v>
      </c>
      <c r="H31" s="196">
        <f>PPCL_NG!K31+PPCL_Spot!K31+GT_NG!K31+GT_Spot!K31+Bawana_NG!K31+Bawana_RLNG!K31+Bawana_Spot!K31</f>
        <v>6.4</v>
      </c>
      <c r="I31" s="196">
        <f>PPCL_NG!R31+PPCL_Spot!R31+GT_NG!R31+GT_Spot!R31+Bawana_NG!R31+Bawana_RLNG!R31+Bawana_Spot!R31</f>
        <v>6.3997466689078575</v>
      </c>
      <c r="J31" s="197">
        <f t="shared" si="2"/>
        <v>2.5333109214287219E-4</v>
      </c>
      <c r="K31" s="196">
        <f>PPCL_NG!L31+PPCL_Spot!L31+GT_NG!L31+GT_Spot!L31+Bawana_NG!L31+Bawana_RLNG!L31+Bawana_Spot!L31</f>
        <v>53.230000000000004</v>
      </c>
      <c r="L31" s="196">
        <f>PPCL_NG!S31+PPCL_Spot!S31+GT_NG!S31+GT_Spot!S31+Bawana_NG!S31+Bawana_RLNG!S31+Bawana_Spot!S31</f>
        <v>53.23594960412494</v>
      </c>
      <c r="M31" s="197">
        <f t="shared" si="3"/>
        <v>-5.9496041249360587E-3</v>
      </c>
      <c r="N31" s="196">
        <f>PPCL_NG!M31+PPCL_Spot!M31+GT_NG!M31+GT_Spot!M31+Bawana_NG!M31+Bawana_RLNG!M31+Bawana_Spot!M31</f>
        <v>84.5</v>
      </c>
      <c r="O31" s="196">
        <f>PPCL_NG!T31+PPCL_Spot!T31+GT_NG!T31+GT_Spot!T31+Bawana_NG!T31+Bawana_RLNG!T31+Bawana_Spot!T31</f>
        <v>84.54178847952528</v>
      </c>
      <c r="P31" s="197">
        <f t="shared" si="4"/>
        <v>-4.1788479525280309E-2</v>
      </c>
      <c r="Q31" s="197">
        <f t="shared" si="5"/>
        <v>-0.12999999999994927</v>
      </c>
    </row>
    <row r="32" spans="1:17">
      <c r="A32" s="33" t="s">
        <v>74</v>
      </c>
      <c r="B32" s="196">
        <f>PPCL_NG!I32+PPCL_Spot!I32+GT_NG!I32+GT_Spot!I32+Bawana_NG!I32+Bawana_RLNG!I32+Bawana_Spot!I32</f>
        <v>296.61</v>
      </c>
      <c r="C32" s="196">
        <f>PPCL_NG!P32+PPCL_Spot!P32+GT_NG!P32+GT_Spot!P32+Bawana_NG!P32+Bawana_RLNG!P32+Bawana_Spot!P32</f>
        <v>296.66031238408465</v>
      </c>
      <c r="D32" s="197">
        <f t="shared" si="0"/>
        <v>-5.0312384084634232E-2</v>
      </c>
      <c r="E32" s="196">
        <f>PPCL_NG!J32+PPCL_Spot!J32+GT_NG!J32+GT_Spot!J32+Bawana_NG!J32+Bawana_RLNG!J32+Bawana_Spot!J32</f>
        <v>56.81</v>
      </c>
      <c r="F32" s="196">
        <f>PPCL_NG!Q32+PPCL_Spot!Q32+GT_NG!Q32+GT_Spot!Q32+Bawana_NG!Q32+Bawana_RLNG!Q32+Bawana_Spot!Q32</f>
        <v>56.842302094374219</v>
      </c>
      <c r="G32" s="197">
        <f t="shared" si="1"/>
        <v>-3.2302094374216495E-2</v>
      </c>
      <c r="H32" s="196">
        <f>PPCL_NG!K32+PPCL_Spot!K32+GT_NG!K32+GT_Spot!K32+Bawana_NG!K32+Bawana_RLNG!K32+Bawana_Spot!K32</f>
        <v>6.4</v>
      </c>
      <c r="I32" s="196">
        <f>PPCL_NG!R32+PPCL_Spot!R32+GT_NG!R32+GT_Spot!R32+Bawana_NG!R32+Bawana_RLNG!R32+Bawana_Spot!R32</f>
        <v>6.3997458482977851</v>
      </c>
      <c r="J32" s="197">
        <f t="shared" si="2"/>
        <v>2.5415170221521066E-4</v>
      </c>
      <c r="K32" s="196">
        <f>PPCL_NG!L32+PPCL_Spot!L32+GT_NG!L32+GT_Spot!L32+Bawana_NG!L32+Bawana_RLNG!L32+Bawana_Spot!L32</f>
        <v>54.230000000000004</v>
      </c>
      <c r="L32" s="196">
        <f>PPCL_NG!S32+PPCL_Spot!S32+GT_NG!S32+GT_Spot!S32+Bawana_NG!S32+Bawana_RLNG!S32+Bawana_Spot!S32</f>
        <v>54.235860997077651</v>
      </c>
      <c r="M32" s="197">
        <f t="shared" si="3"/>
        <v>-5.8609970776473119E-3</v>
      </c>
      <c r="N32" s="196">
        <f>PPCL_NG!M32+PPCL_Spot!M32+GT_NG!M32+GT_Spot!M32+Bawana_NG!M32+Bawana_RLNG!M32+Bawana_Spot!M32</f>
        <v>84.5</v>
      </c>
      <c r="O32" s="196">
        <f>PPCL_NG!T32+PPCL_Spot!T32+GT_NG!T32+GT_Spot!T32+Bawana_NG!T32+Bawana_RLNG!T32+Bawana_Spot!T32</f>
        <v>84.541778676165677</v>
      </c>
      <c r="P32" s="197">
        <f t="shared" si="4"/>
        <v>-4.1778676165677098E-2</v>
      </c>
      <c r="Q32" s="197">
        <f t="shared" si="5"/>
        <v>-0.12999999999995993</v>
      </c>
    </row>
    <row r="33" spans="1:17">
      <c r="A33" s="33" t="s">
        <v>75</v>
      </c>
      <c r="B33" s="196">
        <f>PPCL_NG!I33+PPCL_Spot!I33+GT_NG!I33+GT_Spot!I33+Bawana_NG!I33+Bawana_RLNG!I33+Bawana_Spot!I33</f>
        <v>292.61</v>
      </c>
      <c r="C33" s="196">
        <f>PPCL_NG!P33+PPCL_Spot!P33+GT_NG!P33+GT_Spot!P33+Bawana_NG!P33+Bawana_RLNG!P33+Bawana_Spot!P33</f>
        <v>292.66034984387721</v>
      </c>
      <c r="D33" s="197">
        <f t="shared" si="0"/>
        <v>-5.0349843877199874E-2</v>
      </c>
      <c r="E33" s="196">
        <f>PPCL_NG!J33+PPCL_Spot!J33+GT_NG!J33+GT_Spot!J33+Bawana_NG!J33+Bawana_RLNG!J33+Bawana_Spot!J33</f>
        <v>56.81</v>
      </c>
      <c r="F33" s="196">
        <f>PPCL_NG!Q33+PPCL_Spot!Q33+GT_NG!Q33+GT_Spot!Q33+Bawana_NG!Q33+Bawana_RLNG!Q33+Bawana_Spot!Q33</f>
        <v>56.842297222486806</v>
      </c>
      <c r="G33" s="197">
        <f t="shared" si="1"/>
        <v>-3.2297222486803889E-2</v>
      </c>
      <c r="H33" s="196">
        <f>PPCL_NG!K33+PPCL_Spot!K33+GT_NG!K33+GT_Spot!K33+Bawana_NG!K33+Bawana_RLNG!K33+Bawana_Spot!K33</f>
        <v>6.4</v>
      </c>
      <c r="I33" s="196">
        <f>PPCL_NG!R33+PPCL_Spot!R33+GT_NG!R33+GT_Spot!R33+Bawana_NG!R33+Bawana_RLNG!R33+Bawana_Spot!R33</f>
        <v>6.3997453549420982</v>
      </c>
      <c r="J33" s="197">
        <f t="shared" si="2"/>
        <v>2.5464505790218084E-4</v>
      </c>
      <c r="K33" s="196">
        <f>PPCL_NG!L33+PPCL_Spot!L33+GT_NG!L33+GT_Spot!L33+Bawana_NG!L33+Bawana_RLNG!L33+Bawana_Spot!L33</f>
        <v>54.230000000000004</v>
      </c>
      <c r="L33" s="196">
        <f>PPCL_NG!S33+PPCL_Spot!S33+GT_NG!S33+GT_Spot!S33+Bawana_NG!S33+Bawana_RLNG!S33+Bawana_Spot!S33</f>
        <v>54.235834796366703</v>
      </c>
      <c r="M33" s="197">
        <f t="shared" si="3"/>
        <v>-5.8347963666989244E-3</v>
      </c>
      <c r="N33" s="196">
        <f>PPCL_NG!M33+PPCL_Spot!M33+GT_NG!M33+GT_Spot!M33+Bawana_NG!M33+Bawana_RLNG!M33+Bawana_Spot!M33</f>
        <v>84.5</v>
      </c>
      <c r="O33" s="196">
        <f>PPCL_NG!T33+PPCL_Spot!T33+GT_NG!T33+GT_Spot!T33+Bawana_NG!T33+Bawana_RLNG!T33+Bawana_Spot!T33</f>
        <v>84.5417727823272</v>
      </c>
      <c r="P33" s="197">
        <f t="shared" si="4"/>
        <v>-4.1772782327200275E-2</v>
      </c>
      <c r="Q33" s="197">
        <f t="shared" si="5"/>
        <v>-0.13000000000000078</v>
      </c>
    </row>
    <row r="34" spans="1:17">
      <c r="A34" s="33" t="s">
        <v>76</v>
      </c>
      <c r="B34" s="196">
        <f>PPCL_NG!I34+PPCL_Spot!I34+GT_NG!I34+GT_Spot!I34+Bawana_NG!I34+Bawana_RLNG!I34+Bawana_Spot!I34</f>
        <v>292.61</v>
      </c>
      <c r="C34" s="196">
        <f>PPCL_NG!P34+PPCL_Spot!P34+GT_NG!P34+GT_Spot!P34+Bawana_NG!P34+Bawana_RLNG!P34+Bawana_Spot!P34</f>
        <v>292.66034984387721</v>
      </c>
      <c r="D34" s="197">
        <f t="shared" si="0"/>
        <v>-5.0349843877199874E-2</v>
      </c>
      <c r="E34" s="196">
        <f>PPCL_NG!J34+PPCL_Spot!J34+GT_NG!J34+GT_Spot!J34+Bawana_NG!J34+Bawana_RLNG!J34+Bawana_Spot!J34</f>
        <v>56.81</v>
      </c>
      <c r="F34" s="196">
        <f>PPCL_NG!Q34+PPCL_Spot!Q34+GT_NG!Q34+GT_Spot!Q34+Bawana_NG!Q34+Bawana_RLNG!Q34+Bawana_Spot!Q34</f>
        <v>56.842297222486806</v>
      </c>
      <c r="G34" s="197">
        <f t="shared" si="1"/>
        <v>-3.2297222486803889E-2</v>
      </c>
      <c r="H34" s="196">
        <f>PPCL_NG!K34+PPCL_Spot!K34+GT_NG!K34+GT_Spot!K34+Bawana_NG!K34+Bawana_RLNG!K34+Bawana_Spot!K34</f>
        <v>6.4</v>
      </c>
      <c r="I34" s="196">
        <f>PPCL_NG!R34+PPCL_Spot!R34+GT_NG!R34+GT_Spot!R34+Bawana_NG!R34+Bawana_RLNG!R34+Bawana_Spot!R34</f>
        <v>6.3997453549420982</v>
      </c>
      <c r="J34" s="197">
        <f t="shared" si="2"/>
        <v>2.5464505790218084E-4</v>
      </c>
      <c r="K34" s="196">
        <f>PPCL_NG!L34+PPCL_Spot!L34+GT_NG!L34+GT_Spot!L34+Bawana_NG!L34+Bawana_RLNG!L34+Bawana_Spot!L34</f>
        <v>54.230000000000004</v>
      </c>
      <c r="L34" s="196">
        <f>PPCL_NG!S34+PPCL_Spot!S34+GT_NG!S34+GT_Spot!S34+Bawana_NG!S34+Bawana_RLNG!S34+Bawana_Spot!S34</f>
        <v>54.235834796366703</v>
      </c>
      <c r="M34" s="197">
        <f t="shared" si="3"/>
        <v>-5.8347963666989244E-3</v>
      </c>
      <c r="N34" s="196">
        <f>PPCL_NG!M34+PPCL_Spot!M34+GT_NG!M34+GT_Spot!M34+Bawana_NG!M34+Bawana_RLNG!M34+Bawana_Spot!M34</f>
        <v>84.5</v>
      </c>
      <c r="O34" s="196">
        <f>PPCL_NG!T34+PPCL_Spot!T34+GT_NG!T34+GT_Spot!T34+Bawana_NG!T34+Bawana_RLNG!T34+Bawana_Spot!T34</f>
        <v>84.5417727823272</v>
      </c>
      <c r="P34" s="197">
        <f t="shared" si="4"/>
        <v>-4.1772782327200275E-2</v>
      </c>
      <c r="Q34" s="197">
        <f t="shared" si="5"/>
        <v>-0.13000000000000078</v>
      </c>
    </row>
    <row r="35" spans="1:17">
      <c r="A35" s="33" t="s">
        <v>77</v>
      </c>
      <c r="B35" s="196">
        <f>PPCL_NG!I35+PPCL_Spot!I35+GT_NG!I35+GT_Spot!I35+Bawana_NG!I35+Bawana_RLNG!I35+Bawana_Spot!I35</f>
        <v>336.9</v>
      </c>
      <c r="C35" s="196">
        <f>PPCL_NG!P35+PPCL_Spot!P35+GT_NG!P35+GT_Spot!P35+Bawana_NG!P35+Bawana_RLNG!P35+Bawana_Spot!P35</f>
        <v>336.95000050703226</v>
      </c>
      <c r="D35" s="197">
        <f t="shared" si="0"/>
        <v>-5.0000507032279984E-2</v>
      </c>
      <c r="E35" s="196">
        <f>PPCL_NG!J35+PPCL_Spot!J35+GT_NG!J35+GT_Spot!J35+Bawana_NG!J35+Bawana_RLNG!J35+Bawana_Spot!J35</f>
        <v>56.81</v>
      </c>
      <c r="F35" s="196">
        <f>PPCL_NG!Q35+PPCL_Spot!Q35+GT_NG!Q35+GT_Spot!Q35+Bawana_NG!Q35+Bawana_RLNG!Q35+Bawana_Spot!Q35</f>
        <v>56.842342655994628</v>
      </c>
      <c r="G35" s="197">
        <f t="shared" si="1"/>
        <v>-3.2342655994625602E-2</v>
      </c>
      <c r="H35" s="196">
        <f>PPCL_NG!K35+PPCL_Spot!K35+GT_NG!K35+GT_Spot!K35+Bawana_NG!K35+Bawana_RLNG!K35+Bawana_Spot!K35</f>
        <v>6.4</v>
      </c>
      <c r="I35" s="196">
        <f>PPCL_NG!R35+PPCL_Spot!R35+GT_NG!R35+GT_Spot!R35+Bawana_NG!R35+Bawana_RLNG!R35+Bawana_Spot!R35</f>
        <v>6.3997499558036504</v>
      </c>
      <c r="J35" s="197">
        <f t="shared" si="2"/>
        <v>2.5004419634999664E-4</v>
      </c>
      <c r="K35" s="196">
        <f>PPCL_NG!L35+PPCL_Spot!L35+GT_NG!L35+GT_Spot!L35+Bawana_NG!L35+Bawana_RLNG!L35+Bawana_Spot!L35</f>
        <v>54.230000000000004</v>
      </c>
      <c r="L35" s="196">
        <f>PPCL_NG!S35+PPCL_Spot!S35+GT_NG!S35+GT_Spot!S35+Bawana_NG!S35+Bawana_RLNG!S35+Bawana_Spot!S35</f>
        <v>54.236079134978404</v>
      </c>
      <c r="M35" s="197">
        <f t="shared" si="3"/>
        <v>-6.0791349783997362E-3</v>
      </c>
      <c r="N35" s="196">
        <f>PPCL_NG!M35+PPCL_Spot!M35+GT_NG!M35+GT_Spot!M35+Bawana_NG!M35+Bawana_RLNG!M35+Bawana_Spot!M35</f>
        <v>84.5</v>
      </c>
      <c r="O35" s="196">
        <f>PPCL_NG!T35+PPCL_Spot!T35+GT_NG!T35+GT_Spot!T35+Bawana_NG!T35+Bawana_RLNG!T35+Bawana_Spot!T35</f>
        <v>84.541827746191089</v>
      </c>
      <c r="P35" s="197">
        <f t="shared" si="4"/>
        <v>-4.1827746191088977E-2</v>
      </c>
      <c r="Q35" s="197">
        <f t="shared" si="5"/>
        <v>-0.1300000000000443</v>
      </c>
    </row>
    <row r="36" spans="1:17">
      <c r="A36" s="33" t="s">
        <v>78</v>
      </c>
      <c r="B36" s="196">
        <f>PPCL_NG!I36+PPCL_Spot!I36+GT_NG!I36+GT_Spot!I36+Bawana_NG!I36+Bawana_RLNG!I36+Bawana_Spot!I36</f>
        <v>360.43</v>
      </c>
      <c r="C36" s="196">
        <f>PPCL_NG!P36+PPCL_Spot!P36+GT_NG!P36+GT_Spot!P36+Bawana_NG!P36+Bawana_RLNG!P36+Bawana_Spot!P36</f>
        <v>360.47986004329647</v>
      </c>
      <c r="D36" s="197">
        <f t="shared" si="0"/>
        <v>-4.9860043296462209E-2</v>
      </c>
      <c r="E36" s="196">
        <f>PPCL_NG!J36+PPCL_Spot!J36+GT_NG!J36+GT_Spot!J36+Bawana_NG!J36+Bawana_RLNG!J36+Bawana_Spot!J36</f>
        <v>56.81</v>
      </c>
      <c r="F36" s="196">
        <f>PPCL_NG!Q36+PPCL_Spot!Q36+GT_NG!Q36+GT_Spot!Q36+Bawana_NG!Q36+Bawana_RLNG!Q36+Bawana_Spot!Q36</f>
        <v>56.84236092420862</v>
      </c>
      <c r="G36" s="197">
        <f t="shared" si="1"/>
        <v>-3.2360924208617803E-2</v>
      </c>
      <c r="H36" s="196">
        <f>PPCL_NG!K36+PPCL_Spot!K36+GT_NG!K36+GT_Spot!K36+Bawana_NG!K36+Bawana_RLNG!K36+Bawana_Spot!K36</f>
        <v>6.4</v>
      </c>
      <c r="I36" s="196">
        <f>PPCL_NG!R36+PPCL_Spot!R36+GT_NG!R36+GT_Spot!R36+Bawana_NG!R36+Bawana_RLNG!R36+Bawana_Spot!R36</f>
        <v>6.3997518057493705</v>
      </c>
      <c r="J36" s="197">
        <f t="shared" si="2"/>
        <v>2.4819425062982958E-4</v>
      </c>
      <c r="K36" s="196">
        <f>PPCL_NG!L36+PPCL_Spot!L36+GT_NG!L36+GT_Spot!L36+Bawana_NG!L36+Bawana_RLNG!L36+Bawana_Spot!L36</f>
        <v>54.230000000000004</v>
      </c>
      <c r="L36" s="196">
        <f>PPCL_NG!S36+PPCL_Spot!S36+GT_NG!S36+GT_Spot!S36+Bawana_NG!S36+Bawana_RLNG!S36+Bawana_Spot!S36</f>
        <v>54.236177380310053</v>
      </c>
      <c r="M36" s="197">
        <f t="shared" si="3"/>
        <v>-6.1773803100493296E-3</v>
      </c>
      <c r="N36" s="196">
        <f>PPCL_NG!M36+PPCL_Spot!M36+GT_NG!M36+GT_Spot!M36+Bawana_NG!M36+Bawana_RLNG!M36+Bawana_Spot!M36</f>
        <v>84.5</v>
      </c>
      <c r="O36" s="196">
        <f>PPCL_NG!T36+PPCL_Spot!T36+GT_NG!T36+GT_Spot!T36+Bawana_NG!T36+Bawana_RLNG!T36+Bawana_Spot!T36</f>
        <v>84.541849846435497</v>
      </c>
      <c r="P36" s="197">
        <f t="shared" si="4"/>
        <v>-4.1849846435496829E-2</v>
      </c>
      <c r="Q36" s="197">
        <f t="shared" si="5"/>
        <v>-0.12999999999999634</v>
      </c>
    </row>
    <row r="37" spans="1:17">
      <c r="A37" s="33" t="s">
        <v>79</v>
      </c>
      <c r="B37" s="196">
        <f>PPCL_NG!I37+PPCL_Spot!I37+GT_NG!I37+GT_Spot!I37+Bawana_NG!I37+Bawana_RLNG!I37+Bawana_Spot!I37</f>
        <v>324.33</v>
      </c>
      <c r="C37" s="196">
        <f>PPCL_NG!P37+PPCL_Spot!P37+GT_NG!P37+GT_Spot!P37+Bawana_NG!P37+Bawana_RLNG!P37+Bawana_Spot!P37</f>
        <v>324.38008670064454</v>
      </c>
      <c r="D37" s="197">
        <f t="shared" si="0"/>
        <v>-5.0086700644556004E-2</v>
      </c>
      <c r="E37" s="196">
        <f>PPCL_NG!J37+PPCL_Spot!J37+GT_NG!J37+GT_Spot!J37+Bawana_NG!J37+Bawana_RLNG!J37+Bawana_Spot!J37</f>
        <v>56.81</v>
      </c>
      <c r="F37" s="196">
        <f>PPCL_NG!Q37+PPCL_Spot!Q37+GT_NG!Q37+GT_Spot!Q37+Bawana_NG!Q37+Bawana_RLNG!Q37+Bawana_Spot!Q37</f>
        <v>56.842331445959914</v>
      </c>
      <c r="G37" s="197">
        <f t="shared" si="1"/>
        <v>-3.2331445959911775E-2</v>
      </c>
      <c r="H37" s="196">
        <f>PPCL_NG!K37+PPCL_Spot!K37+GT_NG!K37+GT_Spot!K37+Bawana_NG!K37+Bawana_RLNG!K37+Bawana_Spot!K37</f>
        <v>6.4</v>
      </c>
      <c r="I37" s="196">
        <f>PPCL_NG!R37+PPCL_Spot!R37+GT_NG!R37+GT_Spot!R37+Bawana_NG!R37+Bawana_RLNG!R37+Bawana_Spot!R37</f>
        <v>6.3997488206102613</v>
      </c>
      <c r="J37" s="197">
        <f t="shared" si="2"/>
        <v>2.5117938973906462E-4</v>
      </c>
      <c r="K37" s="196">
        <f>PPCL_NG!L37+PPCL_Spot!L37+GT_NG!L37+GT_Spot!L37+Bawana_NG!L37+Bawana_RLNG!L37+Bawana_Spot!L37</f>
        <v>54.230000000000004</v>
      </c>
      <c r="L37" s="196">
        <f>PPCL_NG!S37+PPCL_Spot!S37+GT_NG!S37+GT_Spot!S37+Bawana_NG!S37+Bawana_RLNG!S37+Bawana_Spot!S37</f>
        <v>54.236018848100947</v>
      </c>
      <c r="M37" s="197">
        <f t="shared" si="3"/>
        <v>-6.0188481009433303E-3</v>
      </c>
      <c r="N37" s="196">
        <f>PPCL_NG!M37+PPCL_Spot!M37+GT_NG!M37+GT_Spot!M37+Bawana_NG!M37+Bawana_RLNG!M37+Bawana_Spot!M37</f>
        <v>84.5</v>
      </c>
      <c r="O37" s="196">
        <f>PPCL_NG!T37+PPCL_Spot!T37+GT_NG!T37+GT_Spot!T37+Bawana_NG!T37+Bawana_RLNG!T37+Bawana_Spot!T37</f>
        <v>84.541814184684355</v>
      </c>
      <c r="P37" s="197">
        <f t="shared" si="4"/>
        <v>-4.1814184684355382E-2</v>
      </c>
      <c r="Q37" s="197">
        <f t="shared" si="5"/>
        <v>-0.13000000000002743</v>
      </c>
    </row>
    <row r="38" spans="1:17">
      <c r="A38" s="33" t="s">
        <v>80</v>
      </c>
      <c r="B38" s="196">
        <f>PPCL_NG!I38+PPCL_Spot!I38+GT_NG!I38+GT_Spot!I38+Bawana_NG!I38+Bawana_RLNG!I38+Bawana_Spot!I38</f>
        <v>400.52000000000004</v>
      </c>
      <c r="C38" s="196">
        <f>PPCL_NG!P38+PPCL_Spot!P38+GT_NG!P38+GT_Spot!P38+Bawana_NG!P38+Bawana_RLNG!P38+Bawana_Spot!P38</f>
        <v>400.56966845254391</v>
      </c>
      <c r="D38" s="197">
        <f t="shared" si="0"/>
        <v>-4.9668452543869535E-2</v>
      </c>
      <c r="E38" s="196">
        <f>PPCL_NG!J38+PPCL_Spot!J38+GT_NG!J38+GT_Spot!J38+Bawana_NG!J38+Bawana_RLNG!J38+Bawana_Spot!J38</f>
        <v>56.81</v>
      </c>
      <c r="F38" s="196">
        <f>PPCL_NG!Q38+PPCL_Spot!Q38+GT_NG!Q38+GT_Spot!Q38+Bawana_NG!Q38+Bawana_RLNG!Q38+Bawana_Spot!Q38</f>
        <v>56.842385841820608</v>
      </c>
      <c r="G38" s="197">
        <f t="shared" si="1"/>
        <v>-3.2385841820605776E-2</v>
      </c>
      <c r="H38" s="196">
        <f>PPCL_NG!K38+PPCL_Spot!K38+GT_NG!K38+GT_Spot!K38+Bawana_NG!K38+Bawana_RLNG!K38+Bawana_Spot!K38</f>
        <v>6.4</v>
      </c>
      <c r="I38" s="196">
        <f>PPCL_NG!R38+PPCL_Spot!R38+GT_NG!R38+GT_Spot!R38+Bawana_NG!R38+Bawana_RLNG!R38+Bawana_Spot!R38</f>
        <v>6.3997543290518504</v>
      </c>
      <c r="J38" s="197">
        <f t="shared" si="2"/>
        <v>2.4567094814997859E-4</v>
      </c>
      <c r="K38" s="196">
        <f>PPCL_NG!L38+PPCL_Spot!L38+GT_NG!L38+GT_Spot!L38+Bawana_NG!L38+Bawana_RLNG!L38+Bawana_Spot!L38</f>
        <v>54.230000000000004</v>
      </c>
      <c r="L38" s="196">
        <f>PPCL_NG!S38+PPCL_Spot!S38+GT_NG!S38+GT_Spot!S38+Bawana_NG!S38+Bawana_RLNG!S38+Bawana_Spot!S38</f>
        <v>54.236311385695331</v>
      </c>
      <c r="M38" s="197">
        <f t="shared" si="3"/>
        <v>-6.3113856953265213E-3</v>
      </c>
      <c r="N38" s="196">
        <f>PPCL_NG!M38+PPCL_Spot!M38+GT_NG!M38+GT_Spot!M38+Bawana_NG!M38+Bawana_RLNG!M38+Bawana_Spot!M38</f>
        <v>84.5</v>
      </c>
      <c r="O38" s="196">
        <f>PPCL_NG!T38+PPCL_Spot!T38+GT_NG!T38+GT_Spot!T38+Bawana_NG!T38+Bawana_RLNG!T38+Bawana_Spot!T38</f>
        <v>84.541879990888347</v>
      </c>
      <c r="P38" s="197">
        <f t="shared" si="4"/>
        <v>-4.1879990888347152E-2</v>
      </c>
      <c r="Q38" s="197">
        <f t="shared" si="5"/>
        <v>-0.12999999999999901</v>
      </c>
    </row>
    <row r="39" spans="1:17">
      <c r="A39" s="33" t="s">
        <v>81</v>
      </c>
      <c r="B39" s="196">
        <f>PPCL_NG!I39+PPCL_Spot!I39+GT_NG!I39+GT_Spot!I39+Bawana_NG!I39+Bawana_RLNG!I39+Bawana_Spot!I39</f>
        <v>409.34000000000003</v>
      </c>
      <c r="C39" s="196">
        <f>PPCL_NG!P39+PPCL_Spot!P39+GT_NG!P39+GT_Spot!P39+Bawana_NG!P39+Bawana_RLNG!P39+Bawana_Spot!P39</f>
        <v>409.38955950593055</v>
      </c>
      <c r="D39" s="197">
        <f t="shared" si="0"/>
        <v>-4.9559505930517389E-2</v>
      </c>
      <c r="E39" s="196">
        <f>PPCL_NG!J39+PPCL_Spot!J39+GT_NG!J39+GT_Spot!J39+Bawana_NG!J39+Bawana_RLNG!J39+Bawana_Spot!J39</f>
        <v>56.81</v>
      </c>
      <c r="F39" s="196">
        <f>PPCL_NG!Q39+PPCL_Spot!Q39+GT_NG!Q39+GT_Spot!Q39+Bawana_NG!Q39+Bawana_RLNG!Q39+Bawana_Spot!Q39</f>
        <v>56.84238908931291</v>
      </c>
      <c r="G39" s="197">
        <f t="shared" si="1"/>
        <v>-3.2389089312907515E-2</v>
      </c>
      <c r="H39" s="196">
        <f>PPCL_NG!K39+PPCL_Spot!K39+GT_NG!K39+GT_Spot!K39+Bawana_NG!K39+Bawana_RLNG!K39+Bawana_Spot!K39</f>
        <v>6.4</v>
      </c>
      <c r="I39" s="196">
        <f>PPCL_NG!R39+PPCL_Spot!R39+GT_NG!R39+GT_Spot!R39+Bawana_NG!R39+Bawana_RLNG!R39+Bawana_Spot!R39</f>
        <v>6.3997546579118305</v>
      </c>
      <c r="J39" s="197">
        <f t="shared" si="2"/>
        <v>2.4534208816984204E-4</v>
      </c>
      <c r="K39" s="196">
        <f>PPCL_NG!L39+PPCL_Spot!L39+GT_NG!L39+GT_Spot!L39+Bawana_NG!L39+Bawana_RLNG!L39+Bawana_Spot!L39</f>
        <v>51.5</v>
      </c>
      <c r="L39" s="196">
        <f>PPCL_NG!S39+PPCL_Spot!S39+GT_NG!S39+GT_Spot!S39+Bawana_NG!S39+Bawana_RLNG!S39+Bawana_Spot!S39</f>
        <v>51.506412827254167</v>
      </c>
      <c r="M39" s="197">
        <f t="shared" si="3"/>
        <v>-6.4128272541665865E-3</v>
      </c>
      <c r="N39" s="196">
        <f>PPCL_NG!M39+PPCL_Spot!M39+GT_NG!M39+GT_Spot!M39+Bawana_NG!M39+Bawana_RLNG!M39+Bawana_Spot!M39</f>
        <v>84.5</v>
      </c>
      <c r="O39" s="196">
        <f>PPCL_NG!T39+PPCL_Spot!T39+GT_NG!T39+GT_Spot!T39+Bawana_NG!T39+Bawana_RLNG!T39+Bawana_Spot!T39</f>
        <v>84.541883919590603</v>
      </c>
      <c r="P39" s="197">
        <f t="shared" si="4"/>
        <v>-4.1883919590603114E-2</v>
      </c>
      <c r="Q39" s="197">
        <f t="shared" si="5"/>
        <v>-0.13000000000002476</v>
      </c>
    </row>
    <row r="40" spans="1:17">
      <c r="A40" s="33" t="s">
        <v>82</v>
      </c>
      <c r="B40" s="196">
        <f>PPCL_NG!I40+PPCL_Spot!I40+GT_NG!I40+GT_Spot!I40+Bawana_NG!I40+Bawana_RLNG!I40+Bawana_Spot!I40</f>
        <v>410.91</v>
      </c>
      <c r="C40" s="196">
        <f>PPCL_NG!P40+PPCL_Spot!P40+GT_NG!P40+GT_Spot!P40+Bawana_NG!P40+Bawana_RLNG!P40+Bawana_Spot!P40</f>
        <v>410.95951121161204</v>
      </c>
      <c r="D40" s="197">
        <f t="shared" si="0"/>
        <v>-4.9511211612013994E-2</v>
      </c>
      <c r="E40" s="196">
        <f>PPCL_NG!J40+PPCL_Spot!J40+GT_NG!J40+GT_Spot!J40+Bawana_NG!J40+Bawana_RLNG!J40+Bawana_Spot!J40</f>
        <v>56.81</v>
      </c>
      <c r="F40" s="196">
        <f>PPCL_NG!Q40+PPCL_Spot!Q40+GT_NG!Q40+GT_Spot!Q40+Bawana_NG!Q40+Bawana_RLNG!Q40+Bawana_Spot!Q40</f>
        <v>56.84238908931291</v>
      </c>
      <c r="G40" s="197">
        <f t="shared" si="1"/>
        <v>-3.2389089312907515E-2</v>
      </c>
      <c r="H40" s="196">
        <f>PPCL_NG!K40+PPCL_Spot!K40+GT_NG!K40+GT_Spot!K40+Bawana_NG!K40+Bawana_RLNG!K40+Bawana_Spot!K40</f>
        <v>6.4</v>
      </c>
      <c r="I40" s="196">
        <f>PPCL_NG!R40+PPCL_Spot!R40+GT_NG!R40+GT_Spot!R40+Bawana_NG!R40+Bawana_RLNG!R40+Bawana_Spot!R40</f>
        <v>6.3997546579118305</v>
      </c>
      <c r="J40" s="197">
        <f t="shared" si="2"/>
        <v>2.4534208816984204E-4</v>
      </c>
      <c r="K40" s="196">
        <f>PPCL_NG!L40+PPCL_Spot!L40+GT_NG!L40+GT_Spot!L40+Bawana_NG!L40+Bawana_RLNG!L40+Bawana_Spot!L40</f>
        <v>49.929999999999993</v>
      </c>
      <c r="L40" s="196">
        <f>PPCL_NG!S40+PPCL_Spot!S40+GT_NG!S40+GT_Spot!S40+Bawana_NG!S40+Bawana_RLNG!S40+Bawana_Spot!S40</f>
        <v>49.936461121572663</v>
      </c>
      <c r="M40" s="197">
        <f t="shared" si="3"/>
        <v>-6.4611215726699811E-3</v>
      </c>
      <c r="N40" s="196">
        <f>PPCL_NG!M40+PPCL_Spot!M40+GT_NG!M40+GT_Spot!M40+Bawana_NG!M40+Bawana_RLNG!M40+Bawana_Spot!M40</f>
        <v>84.5</v>
      </c>
      <c r="O40" s="196">
        <f>PPCL_NG!T40+PPCL_Spot!T40+GT_NG!T40+GT_Spot!T40+Bawana_NG!T40+Bawana_RLNG!T40+Bawana_Spot!T40</f>
        <v>84.541883919590603</v>
      </c>
      <c r="P40" s="197">
        <f t="shared" si="4"/>
        <v>-4.1883919590603114E-2</v>
      </c>
      <c r="Q40" s="197">
        <f t="shared" si="5"/>
        <v>-0.13000000000002476</v>
      </c>
    </row>
    <row r="41" spans="1:17">
      <c r="A41" s="33" t="s">
        <v>83</v>
      </c>
      <c r="B41" s="196">
        <f>PPCL_NG!I41+PPCL_Spot!I41+GT_NG!I41+GT_Spot!I41+Bawana_NG!I41+Bawana_RLNG!I41+Bawana_Spot!I41</f>
        <v>419.15000000000003</v>
      </c>
      <c r="C41" s="196">
        <f>PPCL_NG!P41+PPCL_Spot!P41+GT_NG!P41+GT_Spot!P41+Bawana_NG!P41+Bawana_RLNG!P41+Bawana_Spot!P41</f>
        <v>419.19925774334172</v>
      </c>
      <c r="D41" s="197">
        <f t="shared" si="0"/>
        <v>-4.925774334168409E-2</v>
      </c>
      <c r="E41" s="196">
        <f>PPCL_NG!J41+PPCL_Spot!J41+GT_NG!J41+GT_Spot!J41+Bawana_NG!J41+Bawana_RLNG!J41+Bawana_Spot!J41</f>
        <v>56.81</v>
      </c>
      <c r="F41" s="196">
        <f>PPCL_NG!Q41+PPCL_Spot!Q41+GT_NG!Q41+GT_Spot!Q41+Bawana_NG!Q41+Bawana_RLNG!Q41+Bawana_Spot!Q41</f>
        <v>56.84238908931291</v>
      </c>
      <c r="G41" s="197">
        <f t="shared" si="1"/>
        <v>-3.2389089312907515E-2</v>
      </c>
      <c r="H41" s="196">
        <f>PPCL_NG!K41+PPCL_Spot!K41+GT_NG!K41+GT_Spot!K41+Bawana_NG!K41+Bawana_RLNG!K41+Bawana_Spot!K41</f>
        <v>6.4</v>
      </c>
      <c r="I41" s="196">
        <f>PPCL_NG!R41+PPCL_Spot!R41+GT_NG!R41+GT_Spot!R41+Bawana_NG!R41+Bawana_RLNG!R41+Bawana_Spot!R41</f>
        <v>6.3997546579118305</v>
      </c>
      <c r="J41" s="197">
        <f t="shared" si="2"/>
        <v>2.4534208816984204E-4</v>
      </c>
      <c r="K41" s="196">
        <f>PPCL_NG!L41+PPCL_Spot!L41+GT_NG!L41+GT_Spot!L41+Bawana_NG!L41+Bawana_RLNG!L41+Bawana_Spot!L41</f>
        <v>41.69</v>
      </c>
      <c r="L41" s="196">
        <f>PPCL_NG!S41+PPCL_Spot!S41+GT_NG!S41+GT_Spot!S41+Bawana_NG!S41+Bawana_RLNG!S41+Bawana_Spot!S41</f>
        <v>41.696714589842991</v>
      </c>
      <c r="M41" s="197">
        <f t="shared" si="3"/>
        <v>-6.7145898429927797E-3</v>
      </c>
      <c r="N41" s="196">
        <f>PPCL_NG!M41+PPCL_Spot!M41+GT_NG!M41+GT_Spot!M41+Bawana_NG!M41+Bawana_RLNG!M41+Bawana_Spot!M41</f>
        <v>84.5</v>
      </c>
      <c r="O41" s="196">
        <f>PPCL_NG!T41+PPCL_Spot!T41+GT_NG!T41+GT_Spot!T41+Bawana_NG!T41+Bawana_RLNG!T41+Bawana_Spot!T41</f>
        <v>84.541883919590603</v>
      </c>
      <c r="P41" s="197">
        <f t="shared" si="4"/>
        <v>-4.1883919590603114E-2</v>
      </c>
      <c r="Q41" s="197">
        <f t="shared" si="5"/>
        <v>-0.13000000000001766</v>
      </c>
    </row>
    <row r="42" spans="1:17">
      <c r="A42" s="33" t="s">
        <v>84</v>
      </c>
      <c r="B42" s="196">
        <f>PPCL_NG!I42+PPCL_Spot!I42+GT_NG!I42+GT_Spot!I42+Bawana_NG!I42+Bawana_RLNG!I42+Bawana_Spot!I42</f>
        <v>423.43</v>
      </c>
      <c r="C42" s="196">
        <f>PPCL_NG!P42+PPCL_Spot!P42+GT_NG!P42+GT_Spot!P42+Bawana_NG!P42+Bawana_RLNG!P42+Bawana_Spot!P42</f>
        <v>423.47912608749255</v>
      </c>
      <c r="D42" s="197">
        <f t="shared" si="0"/>
        <v>-4.9126087492538772E-2</v>
      </c>
      <c r="E42" s="196">
        <f>PPCL_NG!J42+PPCL_Spot!J42+GT_NG!J42+GT_Spot!J42+Bawana_NG!J42+Bawana_RLNG!J42+Bawana_Spot!J42</f>
        <v>56.81</v>
      </c>
      <c r="F42" s="196">
        <f>PPCL_NG!Q42+PPCL_Spot!Q42+GT_NG!Q42+GT_Spot!Q42+Bawana_NG!Q42+Bawana_RLNG!Q42+Bawana_Spot!Q42</f>
        <v>56.84238908931291</v>
      </c>
      <c r="G42" s="197">
        <f t="shared" si="1"/>
        <v>-3.2389089312907515E-2</v>
      </c>
      <c r="H42" s="196">
        <f>PPCL_NG!K42+PPCL_Spot!K42+GT_NG!K42+GT_Spot!K42+Bawana_NG!K42+Bawana_RLNG!K42+Bawana_Spot!K42</f>
        <v>6.4</v>
      </c>
      <c r="I42" s="196">
        <f>PPCL_NG!R42+PPCL_Spot!R42+GT_NG!R42+GT_Spot!R42+Bawana_NG!R42+Bawana_RLNG!R42+Bawana_Spot!R42</f>
        <v>6.3997546579118305</v>
      </c>
      <c r="J42" s="197">
        <f t="shared" si="2"/>
        <v>2.4534208816984204E-4</v>
      </c>
      <c r="K42" s="196">
        <f>PPCL_NG!L42+PPCL_Spot!L42+GT_NG!L42+GT_Spot!L42+Bawana_NG!L42+Bawana_RLNG!L42+Bawana_Spot!L42</f>
        <v>37.409999999999997</v>
      </c>
      <c r="L42" s="196">
        <f>PPCL_NG!S42+PPCL_Spot!S42+GT_NG!S42+GT_Spot!S42+Bawana_NG!S42+Bawana_RLNG!S42+Bawana_Spot!S42</f>
        <v>37.416846245692135</v>
      </c>
      <c r="M42" s="197">
        <f t="shared" si="3"/>
        <v>-6.8462456921380976E-3</v>
      </c>
      <c r="N42" s="196">
        <f>PPCL_NG!M42+PPCL_Spot!M42+GT_NG!M42+GT_Spot!M42+Bawana_NG!M42+Bawana_RLNG!M42+Bawana_Spot!M42</f>
        <v>84.5</v>
      </c>
      <c r="O42" s="196">
        <f>PPCL_NG!T42+PPCL_Spot!T42+GT_NG!T42+GT_Spot!T42+Bawana_NG!T42+Bawana_RLNG!T42+Bawana_Spot!T42</f>
        <v>84.541883919590603</v>
      </c>
      <c r="P42" s="197">
        <f t="shared" si="4"/>
        <v>-4.1883919590603114E-2</v>
      </c>
      <c r="Q42" s="197">
        <f t="shared" si="5"/>
        <v>-0.13000000000001766</v>
      </c>
    </row>
    <row r="43" spans="1:17">
      <c r="A43" s="33" t="s">
        <v>85</v>
      </c>
      <c r="B43" s="196">
        <f>PPCL_NG!I43+PPCL_Spot!I43+GT_NG!I43+GT_Spot!I43+Bawana_NG!I43+Bawana_RLNG!I43+Bawana_Spot!I43</f>
        <v>414.1</v>
      </c>
      <c r="C43" s="196">
        <f>PPCL_NG!P43+PPCL_Spot!P43+GT_NG!P43+GT_Spot!P43+Bawana_NG!P43+Bawana_RLNG!P43+Bawana_Spot!P43</f>
        <v>414.1583355371834</v>
      </c>
      <c r="D43" s="197">
        <f t="shared" si="0"/>
        <v>-5.8335537183381803E-2</v>
      </c>
      <c r="E43" s="196">
        <f>PPCL_NG!J43+PPCL_Spot!J43+GT_NG!J43+GT_Spot!J43+Bawana_NG!J43+Bawana_RLNG!J43+Bawana_Spot!J43</f>
        <v>51.28</v>
      </c>
      <c r="F43" s="196">
        <f>PPCL_NG!Q43+PPCL_Spot!Q43+GT_NG!Q43+GT_Spot!Q43+Bawana_NG!Q43+Bawana_RLNG!Q43+Bawana_Spot!Q43</f>
        <v>51.312559196052582</v>
      </c>
      <c r="G43" s="197">
        <f t="shared" si="1"/>
        <v>-3.2559196052581285E-2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5.8397718839107844</v>
      </c>
      <c r="J43" s="197">
        <f t="shared" si="2"/>
        <v>2.2811608921546878E-4</v>
      </c>
      <c r="K43" s="196">
        <f>PPCL_NG!L43+PPCL_Spot!L43+GT_NG!L43+GT_Spot!L43+Bawana_NG!L43+Bawana_RLNG!L43+Bawana_Spot!L43</f>
        <v>34.43</v>
      </c>
      <c r="L43" s="196">
        <f>PPCL_NG!S43+PPCL_Spot!S43+GT_NG!S43+GT_Spot!S43+Bawana_NG!S43+Bawana_RLNG!S43+Bawana_Spot!S43</f>
        <v>34.437243674096578</v>
      </c>
      <c r="M43" s="197">
        <f t="shared" si="3"/>
        <v>-7.2436740965784452E-3</v>
      </c>
      <c r="N43" s="196">
        <f>PPCL_NG!M43+PPCL_Spot!M43+GT_NG!M43+GT_Spot!M43+Bawana_NG!M43+Bawana_RLNG!M43+Bawana_Spot!M43</f>
        <v>77.81</v>
      </c>
      <c r="O43" s="196">
        <f>PPCL_NG!T43+PPCL_Spot!T43+GT_NG!T43+GT_Spot!T43+Bawana_NG!T43+Bawana_RLNG!T43+Bawana_Spot!T43</f>
        <v>77.852089708756679</v>
      </c>
      <c r="P43" s="197">
        <f t="shared" si="4"/>
        <v>-4.2089708756677169E-2</v>
      </c>
      <c r="Q43" s="197">
        <f t="shared" si="5"/>
        <v>-0.14000000000000323</v>
      </c>
    </row>
    <row r="44" spans="1:17">
      <c r="A44" s="33" t="s">
        <v>86</v>
      </c>
      <c r="B44" s="196">
        <f>PPCL_NG!I44+PPCL_Spot!I44+GT_NG!I44+GT_Spot!I44+Bawana_NG!I44+Bawana_RLNG!I44+Bawana_Spot!I44</f>
        <v>414.02000000000004</v>
      </c>
      <c r="C44" s="196">
        <f>PPCL_NG!P44+PPCL_Spot!P44+GT_NG!P44+GT_Spot!P44+Bawana_NG!P44+Bawana_RLNG!P44+Bawana_Spot!P44</f>
        <v>414.07833553718342</v>
      </c>
      <c r="D44" s="197">
        <f t="shared" si="0"/>
        <v>-5.8335537183381803E-2</v>
      </c>
      <c r="E44" s="196">
        <f>PPCL_NG!J44+PPCL_Spot!J44+GT_NG!J44+GT_Spot!J44+Bawana_NG!J44+Bawana_RLNG!J44+Bawana_Spot!J44</f>
        <v>51.28</v>
      </c>
      <c r="F44" s="196">
        <f>PPCL_NG!Q44+PPCL_Spot!Q44+GT_NG!Q44+GT_Spot!Q44+Bawana_NG!Q44+Bawana_RLNG!Q44+Bawana_Spot!Q44</f>
        <v>51.312559196052582</v>
      </c>
      <c r="G44" s="197">
        <f t="shared" si="1"/>
        <v>-3.2559196052581285E-2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5.8397718839107844</v>
      </c>
      <c r="J44" s="197">
        <f t="shared" si="2"/>
        <v>2.2811608921546878E-4</v>
      </c>
      <c r="K44" s="196">
        <f>PPCL_NG!L44+PPCL_Spot!L44+GT_NG!L44+GT_Spot!L44+Bawana_NG!L44+Bawana_RLNG!L44+Bawana_Spot!L44</f>
        <v>34.51</v>
      </c>
      <c r="L44" s="196">
        <f>PPCL_NG!S44+PPCL_Spot!S44+GT_NG!S44+GT_Spot!S44+Bawana_NG!S44+Bawana_RLNG!S44+Bawana_Spot!S44</f>
        <v>34.517243674096576</v>
      </c>
      <c r="M44" s="197">
        <f t="shared" si="3"/>
        <v>-7.2436740965784452E-3</v>
      </c>
      <c r="N44" s="196">
        <f>PPCL_NG!M44+PPCL_Spot!M44+GT_NG!M44+GT_Spot!M44+Bawana_NG!M44+Bawana_RLNG!M44+Bawana_Spot!M44</f>
        <v>77.81</v>
      </c>
      <c r="O44" s="196">
        <f>PPCL_NG!T44+PPCL_Spot!T44+GT_NG!T44+GT_Spot!T44+Bawana_NG!T44+Bawana_RLNG!T44+Bawana_Spot!T44</f>
        <v>77.852089708756679</v>
      </c>
      <c r="P44" s="197">
        <f t="shared" si="4"/>
        <v>-4.2089708756677169E-2</v>
      </c>
      <c r="Q44" s="197">
        <f t="shared" si="5"/>
        <v>-0.14000000000000323</v>
      </c>
    </row>
    <row r="45" spans="1:17">
      <c r="A45" s="33" t="s">
        <v>87</v>
      </c>
      <c r="B45" s="196">
        <f>PPCL_NG!I45+PPCL_Spot!I45+GT_NG!I45+GT_Spot!I45+Bawana_NG!I45+Bawana_RLNG!I45+Bawana_Spot!I45</f>
        <v>263.04000000000002</v>
      </c>
      <c r="C45" s="196">
        <f>PPCL_NG!P45+PPCL_Spot!P45+GT_NG!P45+GT_Spot!P45+Bawana_NG!P45+Bawana_RLNG!P45+Bawana_Spot!P45</f>
        <v>263.0983355371834</v>
      </c>
      <c r="D45" s="197">
        <f t="shared" si="0"/>
        <v>-5.8335537183381803E-2</v>
      </c>
      <c r="E45" s="196">
        <f>PPCL_NG!J45+PPCL_Spot!J45+GT_NG!J45+GT_Spot!J45+Bawana_NG!J45+Bawana_RLNG!J45+Bawana_Spot!J45</f>
        <v>51.28</v>
      </c>
      <c r="F45" s="196">
        <f>PPCL_NG!Q45+PPCL_Spot!Q45+GT_NG!Q45+GT_Spot!Q45+Bawana_NG!Q45+Bawana_RLNG!Q45+Bawana_Spot!Q45</f>
        <v>51.312559196052582</v>
      </c>
      <c r="G45" s="197">
        <f t="shared" si="1"/>
        <v>-3.2559196052581285E-2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5.8397718839107844</v>
      </c>
      <c r="J45" s="197">
        <f t="shared" si="2"/>
        <v>2.2811608921546878E-4</v>
      </c>
      <c r="K45" s="196">
        <f>PPCL_NG!L45+PPCL_Spot!L45+GT_NG!L45+GT_Spot!L45+Bawana_NG!L45+Bawana_RLNG!L45+Bawana_Spot!L45</f>
        <v>36.489999999999995</v>
      </c>
      <c r="L45" s="196">
        <f>PPCL_NG!S45+PPCL_Spot!S45+GT_NG!S45+GT_Spot!S45+Bawana_NG!S45+Bawana_RLNG!S45+Bawana_Spot!S45</f>
        <v>36.49724367409658</v>
      </c>
      <c r="M45" s="197">
        <f t="shared" si="3"/>
        <v>-7.2436740965855506E-3</v>
      </c>
      <c r="N45" s="196">
        <f>PPCL_NG!M45+PPCL_Spot!M45+GT_NG!M45+GT_Spot!M45+Bawana_NG!M45+Bawana_RLNG!M45+Bawana_Spot!M45</f>
        <v>77.81</v>
      </c>
      <c r="O45" s="196">
        <f>PPCL_NG!T45+PPCL_Spot!T45+GT_NG!T45+GT_Spot!T45+Bawana_NG!T45+Bawana_RLNG!T45+Bawana_Spot!T45</f>
        <v>77.852089708756679</v>
      </c>
      <c r="P45" s="197">
        <f t="shared" si="4"/>
        <v>-4.2089708756677169E-2</v>
      </c>
      <c r="Q45" s="197">
        <f t="shared" si="5"/>
        <v>-0.14000000000001034</v>
      </c>
    </row>
    <row r="46" spans="1:17">
      <c r="A46" s="33" t="s">
        <v>88</v>
      </c>
      <c r="B46" s="196">
        <f>PPCL_NG!I46+PPCL_Spot!I46+GT_NG!I46+GT_Spot!I46+Bawana_NG!I46+Bawana_RLNG!I46+Bawana_Spot!I46</f>
        <v>263.04000000000002</v>
      </c>
      <c r="C46" s="196">
        <f>PPCL_NG!P46+PPCL_Spot!P46+GT_NG!P46+GT_Spot!P46+Bawana_NG!P46+Bawana_RLNG!P46+Bawana_Spot!P46</f>
        <v>263.0983355371834</v>
      </c>
      <c r="D46" s="197">
        <f t="shared" si="0"/>
        <v>-5.8335537183381803E-2</v>
      </c>
      <c r="E46" s="196">
        <f>PPCL_NG!J46+PPCL_Spot!J46+GT_NG!J46+GT_Spot!J46+Bawana_NG!J46+Bawana_RLNG!J46+Bawana_Spot!J46</f>
        <v>51.28</v>
      </c>
      <c r="F46" s="196">
        <f>PPCL_NG!Q46+PPCL_Spot!Q46+GT_NG!Q46+GT_Spot!Q46+Bawana_NG!Q46+Bawana_RLNG!Q46+Bawana_Spot!Q46</f>
        <v>51.312559196052582</v>
      </c>
      <c r="G46" s="197">
        <f t="shared" si="1"/>
        <v>-3.2559196052581285E-2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5.8397718839107844</v>
      </c>
      <c r="J46" s="197">
        <f t="shared" si="2"/>
        <v>2.2811608921546878E-4</v>
      </c>
      <c r="K46" s="196">
        <f>PPCL_NG!L46+PPCL_Spot!L46+GT_NG!L46+GT_Spot!L46+Bawana_NG!L46+Bawana_RLNG!L46+Bawana_Spot!L46</f>
        <v>36.489999999999995</v>
      </c>
      <c r="L46" s="196">
        <f>PPCL_NG!S46+PPCL_Spot!S46+GT_NG!S46+GT_Spot!S46+Bawana_NG!S46+Bawana_RLNG!S46+Bawana_Spot!S46</f>
        <v>36.49724367409658</v>
      </c>
      <c r="M46" s="197">
        <f t="shared" si="3"/>
        <v>-7.2436740965855506E-3</v>
      </c>
      <c r="N46" s="196">
        <f>PPCL_NG!M46+PPCL_Spot!M46+GT_NG!M46+GT_Spot!M46+Bawana_NG!M46+Bawana_RLNG!M46+Bawana_Spot!M46</f>
        <v>77.81</v>
      </c>
      <c r="O46" s="196">
        <f>PPCL_NG!T46+PPCL_Spot!T46+GT_NG!T46+GT_Spot!T46+Bawana_NG!T46+Bawana_RLNG!T46+Bawana_Spot!T46</f>
        <v>77.852089708756679</v>
      </c>
      <c r="P46" s="197">
        <f t="shared" si="4"/>
        <v>-4.2089708756677169E-2</v>
      </c>
      <c r="Q46" s="197">
        <f t="shared" si="5"/>
        <v>-0.14000000000001034</v>
      </c>
    </row>
    <row r="47" spans="1:17">
      <c r="A47" s="33" t="s">
        <v>89</v>
      </c>
      <c r="B47" s="196">
        <f>PPCL_NG!I47+PPCL_Spot!I47+GT_NG!I47+GT_Spot!I47+Bawana_NG!I47+Bawana_RLNG!I47+Bawana_Spot!I47</f>
        <v>282.64</v>
      </c>
      <c r="C47" s="196">
        <f>PPCL_NG!P47+PPCL_Spot!P47+GT_NG!P47+GT_Spot!P47+Bawana_NG!P47+Bawana_RLNG!P47+Bawana_Spot!P47</f>
        <v>282.70273224043717</v>
      </c>
      <c r="D47" s="197">
        <f t="shared" si="0"/>
        <v>-6.2732240437185283E-2</v>
      </c>
      <c r="E47" s="196">
        <f>PPCL_NG!J47+PPCL_Spot!J47+GT_NG!J47+GT_Spot!J47+Bawana_NG!J47+Bawana_RLNG!J47+Bawana_Spot!J47</f>
        <v>51.28</v>
      </c>
      <c r="F47" s="196">
        <f>PPCL_NG!Q47+PPCL_Spot!Q47+GT_NG!Q47+GT_Spot!Q47+Bawana_NG!Q47+Bawana_RLNG!Q47+Bawana_Spot!Q47</f>
        <v>51.314316939890709</v>
      </c>
      <c r="G47" s="197">
        <f t="shared" si="1"/>
        <v>-3.4316939890707943E-2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36.489999999999995</v>
      </c>
      <c r="L47" s="196">
        <f>PPCL_NG!S47+PPCL_Spot!S47+GT_NG!S47+GT_Spot!S47+Bawana_NG!S47+Bawana_RLNG!S47+Bawana_Spot!S47</f>
        <v>36.498142076502731</v>
      </c>
      <c r="M47" s="197">
        <f t="shared" si="3"/>
        <v>-8.1420765027360176E-3</v>
      </c>
      <c r="N47" s="196">
        <f>PPCL_NG!M47+PPCL_Spot!M47+GT_NG!M47+GT_Spot!M47+Bawana_NG!M47+Bawana_RLNG!M47+Bawana_Spot!M47</f>
        <v>58.2</v>
      </c>
      <c r="O47" s="196">
        <f>PPCL_NG!T47+PPCL_Spot!T47+GT_NG!T47+GT_Spot!T47+Bawana_NG!T47+Bawana_RLNG!T47+Bawana_Spot!T47</f>
        <v>58.244808743169401</v>
      </c>
      <c r="P47" s="197">
        <f t="shared" si="4"/>
        <v>-4.4808743169397758E-2</v>
      </c>
      <c r="Q47" s="197">
        <f t="shared" si="5"/>
        <v>-0.150000000000027</v>
      </c>
    </row>
    <row r="48" spans="1:17">
      <c r="A48" s="33" t="s">
        <v>90</v>
      </c>
      <c r="B48" s="196">
        <f>PPCL_NG!I48+PPCL_Spot!I48+GT_NG!I48+GT_Spot!I48+Bawana_NG!I48+Bawana_RLNG!I48+Bawana_Spot!I48</f>
        <v>282.64</v>
      </c>
      <c r="C48" s="196">
        <f>PPCL_NG!P48+PPCL_Spot!P48+GT_NG!P48+GT_Spot!P48+Bawana_NG!P48+Bawana_RLNG!P48+Bawana_Spot!P48</f>
        <v>282.70273224043717</v>
      </c>
      <c r="D48" s="197">
        <f t="shared" si="0"/>
        <v>-6.2732240437185283E-2</v>
      </c>
      <c r="E48" s="196">
        <f>PPCL_NG!J48+PPCL_Spot!J48+GT_NG!J48+GT_Spot!J48+Bawana_NG!J48+Bawana_RLNG!J48+Bawana_Spot!J48</f>
        <v>51.28</v>
      </c>
      <c r="F48" s="196">
        <f>PPCL_NG!Q48+PPCL_Spot!Q48+GT_NG!Q48+GT_Spot!Q48+Bawana_NG!Q48+Bawana_RLNG!Q48+Bawana_Spot!Q48</f>
        <v>51.314316939890709</v>
      </c>
      <c r="G48" s="197">
        <f t="shared" si="1"/>
        <v>-3.4316939890707943E-2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36.489999999999995</v>
      </c>
      <c r="L48" s="196">
        <f>PPCL_NG!S48+PPCL_Spot!S48+GT_NG!S48+GT_Spot!S48+Bawana_NG!S48+Bawana_RLNG!S48+Bawana_Spot!S48</f>
        <v>36.498142076502731</v>
      </c>
      <c r="M48" s="197">
        <f t="shared" si="3"/>
        <v>-8.1420765027360176E-3</v>
      </c>
      <c r="N48" s="196">
        <f>PPCL_NG!M48+PPCL_Spot!M48+GT_NG!M48+GT_Spot!M48+Bawana_NG!M48+Bawana_RLNG!M48+Bawana_Spot!M48</f>
        <v>58.2</v>
      </c>
      <c r="O48" s="196">
        <f>PPCL_NG!T48+PPCL_Spot!T48+GT_NG!T48+GT_Spot!T48+Bawana_NG!T48+Bawana_RLNG!T48+Bawana_Spot!T48</f>
        <v>58.244808743169401</v>
      </c>
      <c r="P48" s="197">
        <f t="shared" si="4"/>
        <v>-4.4808743169397758E-2</v>
      </c>
      <c r="Q48" s="197">
        <f t="shared" si="5"/>
        <v>-0.150000000000027</v>
      </c>
    </row>
    <row r="49" spans="1:17">
      <c r="A49" s="33" t="s">
        <v>91</v>
      </c>
      <c r="B49" s="196">
        <f>PPCL_NG!I49+PPCL_Spot!I49+GT_NG!I49+GT_Spot!I49+Bawana_NG!I49+Bawana_RLNG!I49+Bawana_Spot!I49</f>
        <v>282.64</v>
      </c>
      <c r="C49" s="196">
        <f>PPCL_NG!P49+PPCL_Spot!P49+GT_NG!P49+GT_Spot!P49+Bawana_NG!P49+Bawana_RLNG!P49+Bawana_Spot!P49</f>
        <v>282.70273224043717</v>
      </c>
      <c r="D49" s="197">
        <f t="shared" si="0"/>
        <v>-6.2732240437185283E-2</v>
      </c>
      <c r="E49" s="196">
        <f>PPCL_NG!J49+PPCL_Spot!J49+GT_NG!J49+GT_Spot!J49+Bawana_NG!J49+Bawana_RLNG!J49+Bawana_Spot!J49</f>
        <v>51.28</v>
      </c>
      <c r="F49" s="196">
        <f>PPCL_NG!Q49+PPCL_Spot!Q49+GT_NG!Q49+GT_Spot!Q49+Bawana_NG!Q49+Bawana_RLNG!Q49+Bawana_Spot!Q49</f>
        <v>51.314316939890709</v>
      </c>
      <c r="G49" s="197">
        <f t="shared" si="1"/>
        <v>-3.4316939890707943E-2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</v>
      </c>
      <c r="J49" s="197">
        <f t="shared" si="2"/>
        <v>0</v>
      </c>
      <c r="K49" s="196">
        <f>PPCL_NG!L49+PPCL_Spot!L49+GT_NG!L49+GT_Spot!L49+Bawana_NG!L49+Bawana_RLNG!L49+Bawana_Spot!L49</f>
        <v>36.489999999999995</v>
      </c>
      <c r="L49" s="196">
        <f>PPCL_NG!S49+PPCL_Spot!S49+GT_NG!S49+GT_Spot!S49+Bawana_NG!S49+Bawana_RLNG!S49+Bawana_Spot!S49</f>
        <v>36.498142076502731</v>
      </c>
      <c r="M49" s="197">
        <f t="shared" si="3"/>
        <v>-8.1420765027360176E-3</v>
      </c>
      <c r="N49" s="196">
        <f>PPCL_NG!M49+PPCL_Spot!M49+GT_NG!M49+GT_Spot!M49+Bawana_NG!M49+Bawana_RLNG!M49+Bawana_Spot!M49</f>
        <v>58.2</v>
      </c>
      <c r="O49" s="196">
        <f>PPCL_NG!T49+PPCL_Spot!T49+GT_NG!T49+GT_Spot!T49+Bawana_NG!T49+Bawana_RLNG!T49+Bawana_Spot!T49</f>
        <v>58.244808743169401</v>
      </c>
      <c r="P49" s="197">
        <f t="shared" si="4"/>
        <v>-4.4808743169397758E-2</v>
      </c>
      <c r="Q49" s="197">
        <f t="shared" si="5"/>
        <v>-0.150000000000027</v>
      </c>
    </row>
    <row r="50" spans="1:17">
      <c r="A50" s="33" t="s">
        <v>92</v>
      </c>
      <c r="B50" s="196">
        <f>PPCL_NG!I50+PPCL_Spot!I50+GT_NG!I50+GT_Spot!I50+Bawana_NG!I50+Bawana_RLNG!I50+Bawana_Spot!I50</f>
        <v>282.64</v>
      </c>
      <c r="C50" s="196">
        <f>PPCL_NG!P50+PPCL_Spot!P50+GT_NG!P50+GT_Spot!P50+Bawana_NG!P50+Bawana_RLNG!P50+Bawana_Spot!P50</f>
        <v>282.70273224043717</v>
      </c>
      <c r="D50" s="197">
        <f t="shared" si="0"/>
        <v>-6.2732240437185283E-2</v>
      </c>
      <c r="E50" s="196">
        <f>PPCL_NG!J50+PPCL_Spot!J50+GT_NG!J50+GT_Spot!J50+Bawana_NG!J50+Bawana_RLNG!J50+Bawana_Spot!J50</f>
        <v>51.28</v>
      </c>
      <c r="F50" s="196">
        <f>PPCL_NG!Q50+PPCL_Spot!Q50+GT_NG!Q50+GT_Spot!Q50+Bawana_NG!Q50+Bawana_RLNG!Q50+Bawana_Spot!Q50</f>
        <v>51.314316939890709</v>
      </c>
      <c r="G50" s="197">
        <f t="shared" si="1"/>
        <v>-3.4316939890707943E-2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</v>
      </c>
      <c r="J50" s="197">
        <f t="shared" si="2"/>
        <v>0</v>
      </c>
      <c r="K50" s="196">
        <f>PPCL_NG!L50+PPCL_Spot!L50+GT_NG!L50+GT_Spot!L50+Bawana_NG!L50+Bawana_RLNG!L50+Bawana_Spot!L50</f>
        <v>36.489999999999995</v>
      </c>
      <c r="L50" s="196">
        <f>PPCL_NG!S50+PPCL_Spot!S50+GT_NG!S50+GT_Spot!S50+Bawana_NG!S50+Bawana_RLNG!S50+Bawana_Spot!S50</f>
        <v>36.498142076502731</v>
      </c>
      <c r="M50" s="197">
        <f t="shared" si="3"/>
        <v>-8.1420765027360176E-3</v>
      </c>
      <c r="N50" s="196">
        <f>PPCL_NG!M50+PPCL_Spot!M50+GT_NG!M50+GT_Spot!M50+Bawana_NG!M50+Bawana_RLNG!M50+Bawana_Spot!M50</f>
        <v>58.2</v>
      </c>
      <c r="O50" s="196">
        <f>PPCL_NG!T50+PPCL_Spot!T50+GT_NG!T50+GT_Spot!T50+Bawana_NG!T50+Bawana_RLNG!T50+Bawana_Spot!T50</f>
        <v>58.244808743169401</v>
      </c>
      <c r="P50" s="197">
        <f t="shared" si="4"/>
        <v>-4.4808743169397758E-2</v>
      </c>
      <c r="Q50" s="197">
        <f t="shared" si="5"/>
        <v>-0.150000000000027</v>
      </c>
    </row>
    <row r="51" spans="1:17">
      <c r="A51" s="33" t="s">
        <v>93</v>
      </c>
      <c r="B51" s="196">
        <f>PPCL_NG!I51+PPCL_Spot!I51+GT_NG!I51+GT_Spot!I51+Bawana_NG!I51+Bawana_RLNG!I51+Bawana_Spot!I51</f>
        <v>282.64</v>
      </c>
      <c r="C51" s="196">
        <f>PPCL_NG!P51+PPCL_Spot!P51+GT_NG!P51+GT_Spot!P51+Bawana_NG!P51+Bawana_RLNG!P51+Bawana_Spot!P51</f>
        <v>282.70273224043717</v>
      </c>
      <c r="D51" s="197">
        <f t="shared" si="0"/>
        <v>-6.2732240437185283E-2</v>
      </c>
      <c r="E51" s="196">
        <f>PPCL_NG!J51+PPCL_Spot!J51+GT_NG!J51+GT_Spot!J51+Bawana_NG!J51+Bawana_RLNG!J51+Bawana_Spot!J51</f>
        <v>51.28</v>
      </c>
      <c r="F51" s="196">
        <f>PPCL_NG!Q51+PPCL_Spot!Q51+GT_NG!Q51+GT_Spot!Q51+Bawana_NG!Q51+Bawana_RLNG!Q51+Bawana_Spot!Q51</f>
        <v>51.314316939890709</v>
      </c>
      <c r="G51" s="197">
        <f t="shared" si="1"/>
        <v>-3.4316939890707943E-2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5.84</v>
      </c>
      <c r="J51" s="197">
        <f t="shared" si="2"/>
        <v>0</v>
      </c>
      <c r="K51" s="196">
        <f>PPCL_NG!L51+PPCL_Spot!L51+GT_NG!L51+GT_Spot!L51+Bawana_NG!L51+Bawana_RLNG!L51+Bawana_Spot!L51</f>
        <v>36.489999999999995</v>
      </c>
      <c r="L51" s="196">
        <f>PPCL_NG!S51+PPCL_Spot!S51+GT_NG!S51+GT_Spot!S51+Bawana_NG!S51+Bawana_RLNG!S51+Bawana_Spot!S51</f>
        <v>36.498142076502731</v>
      </c>
      <c r="M51" s="197">
        <f t="shared" si="3"/>
        <v>-8.1420765027360176E-3</v>
      </c>
      <c r="N51" s="196">
        <f>PPCL_NG!M51+PPCL_Spot!M51+GT_NG!M51+GT_Spot!M51+Bawana_NG!M51+Bawana_RLNG!M51+Bawana_Spot!M51</f>
        <v>58.2</v>
      </c>
      <c r="O51" s="196">
        <f>PPCL_NG!T51+PPCL_Spot!T51+GT_NG!T51+GT_Spot!T51+Bawana_NG!T51+Bawana_RLNG!T51+Bawana_Spot!T51</f>
        <v>58.244808743169401</v>
      </c>
      <c r="P51" s="197">
        <f t="shared" si="4"/>
        <v>-4.4808743169397758E-2</v>
      </c>
      <c r="Q51" s="197">
        <f t="shared" si="5"/>
        <v>-0.150000000000027</v>
      </c>
    </row>
    <row r="52" spans="1:17">
      <c r="A52" s="33" t="s">
        <v>94</v>
      </c>
      <c r="B52" s="196">
        <f>PPCL_NG!I52+PPCL_Spot!I52+GT_NG!I52+GT_Spot!I52+Bawana_NG!I52+Bawana_RLNG!I52+Bawana_Spot!I52</f>
        <v>282.64</v>
      </c>
      <c r="C52" s="196">
        <f>PPCL_NG!P52+PPCL_Spot!P52+GT_NG!P52+GT_Spot!P52+Bawana_NG!P52+Bawana_RLNG!P52+Bawana_Spot!P52</f>
        <v>282.70273224043717</v>
      </c>
      <c r="D52" s="197">
        <f t="shared" si="0"/>
        <v>-6.2732240437185283E-2</v>
      </c>
      <c r="E52" s="196">
        <f>PPCL_NG!J52+PPCL_Spot!J52+GT_NG!J52+GT_Spot!J52+Bawana_NG!J52+Bawana_RLNG!J52+Bawana_Spot!J52</f>
        <v>51.28</v>
      </c>
      <c r="F52" s="196">
        <f>PPCL_NG!Q52+PPCL_Spot!Q52+GT_NG!Q52+GT_Spot!Q52+Bawana_NG!Q52+Bawana_RLNG!Q52+Bawana_Spot!Q52</f>
        <v>51.314316939890709</v>
      </c>
      <c r="G52" s="197">
        <f t="shared" si="1"/>
        <v>-3.4316939890707943E-2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36.489999999999995</v>
      </c>
      <c r="L52" s="196">
        <f>PPCL_NG!S52+PPCL_Spot!S52+GT_NG!S52+GT_Spot!S52+Bawana_NG!S52+Bawana_RLNG!S52+Bawana_Spot!S52</f>
        <v>36.498142076502731</v>
      </c>
      <c r="M52" s="197">
        <f t="shared" si="3"/>
        <v>-8.1420765027360176E-3</v>
      </c>
      <c r="N52" s="196">
        <f>PPCL_NG!M52+PPCL_Spot!M52+GT_NG!M52+GT_Spot!M52+Bawana_NG!M52+Bawana_RLNG!M52+Bawana_Spot!M52</f>
        <v>58.2</v>
      </c>
      <c r="O52" s="196">
        <f>PPCL_NG!T52+PPCL_Spot!T52+GT_NG!T52+GT_Spot!T52+Bawana_NG!T52+Bawana_RLNG!T52+Bawana_Spot!T52</f>
        <v>58.244808743169401</v>
      </c>
      <c r="P52" s="197">
        <f t="shared" si="4"/>
        <v>-4.4808743169397758E-2</v>
      </c>
      <c r="Q52" s="197">
        <f t="shared" si="5"/>
        <v>-0.150000000000027</v>
      </c>
    </row>
    <row r="53" spans="1:17">
      <c r="A53" s="33" t="s">
        <v>95</v>
      </c>
      <c r="B53" s="196">
        <f>PPCL_NG!I53+PPCL_Spot!I53+GT_NG!I53+GT_Spot!I53+Bawana_NG!I53+Bawana_RLNG!I53+Bawana_Spot!I53</f>
        <v>282.64</v>
      </c>
      <c r="C53" s="196">
        <f>PPCL_NG!P53+PPCL_Spot!P53+GT_NG!P53+GT_Spot!P53+Bawana_NG!P53+Bawana_RLNG!P53+Bawana_Spot!P53</f>
        <v>282.70273224043717</v>
      </c>
      <c r="D53" s="197">
        <f t="shared" si="0"/>
        <v>-6.2732240437185283E-2</v>
      </c>
      <c r="E53" s="196">
        <f>PPCL_NG!J53+PPCL_Spot!J53+GT_NG!J53+GT_Spot!J53+Bawana_NG!J53+Bawana_RLNG!J53+Bawana_Spot!J53</f>
        <v>51.28</v>
      </c>
      <c r="F53" s="196">
        <f>PPCL_NG!Q53+PPCL_Spot!Q53+GT_NG!Q53+GT_Spot!Q53+Bawana_NG!Q53+Bawana_RLNG!Q53+Bawana_Spot!Q53</f>
        <v>51.314316939890709</v>
      </c>
      <c r="G53" s="197">
        <f t="shared" si="1"/>
        <v>-3.4316939890707943E-2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36.489999999999995</v>
      </c>
      <c r="L53" s="196">
        <f>PPCL_NG!S53+PPCL_Spot!S53+GT_NG!S53+GT_Spot!S53+Bawana_NG!S53+Bawana_RLNG!S53+Bawana_Spot!S53</f>
        <v>36.498142076502731</v>
      </c>
      <c r="M53" s="197">
        <f t="shared" si="3"/>
        <v>-8.1420765027360176E-3</v>
      </c>
      <c r="N53" s="196">
        <f>PPCL_NG!M53+PPCL_Spot!M53+GT_NG!M53+GT_Spot!M53+Bawana_NG!M53+Bawana_RLNG!M53+Bawana_Spot!M53</f>
        <v>58.2</v>
      </c>
      <c r="O53" s="196">
        <f>PPCL_NG!T53+PPCL_Spot!T53+GT_NG!T53+GT_Spot!T53+Bawana_NG!T53+Bawana_RLNG!T53+Bawana_Spot!T53</f>
        <v>58.244808743169401</v>
      </c>
      <c r="P53" s="197">
        <f t="shared" si="4"/>
        <v>-4.4808743169397758E-2</v>
      </c>
      <c r="Q53" s="197">
        <f t="shared" si="5"/>
        <v>-0.150000000000027</v>
      </c>
    </row>
    <row r="54" spans="1:17">
      <c r="A54" s="33" t="s">
        <v>96</v>
      </c>
      <c r="B54" s="196">
        <f>PPCL_NG!I54+PPCL_Spot!I54+GT_NG!I54+GT_Spot!I54+Bawana_NG!I54+Bawana_RLNG!I54+Bawana_Spot!I54</f>
        <v>282.64</v>
      </c>
      <c r="C54" s="196">
        <f>PPCL_NG!P54+PPCL_Spot!P54+GT_NG!P54+GT_Spot!P54+Bawana_NG!P54+Bawana_RLNG!P54+Bawana_Spot!P54</f>
        <v>282.70273224043717</v>
      </c>
      <c r="D54" s="197">
        <f t="shared" si="0"/>
        <v>-6.2732240437185283E-2</v>
      </c>
      <c r="E54" s="196">
        <f>PPCL_NG!J54+PPCL_Spot!J54+GT_NG!J54+GT_Spot!J54+Bawana_NG!J54+Bawana_RLNG!J54+Bawana_Spot!J54</f>
        <v>51.28</v>
      </c>
      <c r="F54" s="196">
        <f>PPCL_NG!Q54+PPCL_Spot!Q54+GT_NG!Q54+GT_Spot!Q54+Bawana_NG!Q54+Bawana_RLNG!Q54+Bawana_Spot!Q54</f>
        <v>51.314316939890709</v>
      </c>
      <c r="G54" s="197">
        <f t="shared" si="1"/>
        <v>-3.4316939890707943E-2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36.489999999999995</v>
      </c>
      <c r="L54" s="196">
        <f>PPCL_NG!S54+PPCL_Spot!S54+GT_NG!S54+GT_Spot!S54+Bawana_NG!S54+Bawana_RLNG!S54+Bawana_Spot!S54</f>
        <v>36.498142076502731</v>
      </c>
      <c r="M54" s="197">
        <f t="shared" si="3"/>
        <v>-8.1420765027360176E-3</v>
      </c>
      <c r="N54" s="196">
        <f>PPCL_NG!M54+PPCL_Spot!M54+GT_NG!M54+GT_Spot!M54+Bawana_NG!M54+Bawana_RLNG!M54+Bawana_Spot!M54</f>
        <v>58.2</v>
      </c>
      <c r="O54" s="196">
        <f>PPCL_NG!T54+PPCL_Spot!T54+GT_NG!T54+GT_Spot!T54+Bawana_NG!T54+Bawana_RLNG!T54+Bawana_Spot!T54</f>
        <v>58.244808743169401</v>
      </c>
      <c r="P54" s="197">
        <f t="shared" si="4"/>
        <v>-4.4808743169397758E-2</v>
      </c>
      <c r="Q54" s="197">
        <f t="shared" si="5"/>
        <v>-0.150000000000027</v>
      </c>
    </row>
    <row r="55" spans="1:17">
      <c r="A55" s="33" t="s">
        <v>97</v>
      </c>
      <c r="B55" s="196">
        <f>PPCL_NG!I55+PPCL_Spot!I55+GT_NG!I55+GT_Spot!I55+Bawana_NG!I55+Bawana_RLNG!I55+Bawana_Spot!I55</f>
        <v>286.09000000000003</v>
      </c>
      <c r="C55" s="196">
        <f>PPCL_NG!P55+PPCL_Spot!P55+GT_NG!P55+GT_Spot!P55+Bawana_NG!P55+Bawana_RLNG!P55+Bawana_Spot!P55</f>
        <v>286.15273224043716</v>
      </c>
      <c r="D55" s="197">
        <f t="shared" si="0"/>
        <v>-6.2732240437128439E-2</v>
      </c>
      <c r="E55" s="196">
        <f>PPCL_NG!J55+PPCL_Spot!J55+GT_NG!J55+GT_Spot!J55+Bawana_NG!J55+Bawana_RLNG!J55+Bawana_Spot!J55</f>
        <v>51.34</v>
      </c>
      <c r="F55" s="196">
        <f>PPCL_NG!Q55+PPCL_Spot!Q55+GT_NG!Q55+GT_Spot!Q55+Bawana_NG!Q55+Bawana_RLNG!Q55+Bawana_Spot!Q55</f>
        <v>51.374316939890711</v>
      </c>
      <c r="G55" s="197">
        <f t="shared" si="1"/>
        <v>-3.4316939890707943E-2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34.489999999999995</v>
      </c>
      <c r="L55" s="196">
        <f>PPCL_NG!S55+PPCL_Spot!S55+GT_NG!S55+GT_Spot!S55+Bawana_NG!S55+Bawana_RLNG!S55+Bawana_Spot!S55</f>
        <v>34.498142076502731</v>
      </c>
      <c r="M55" s="197">
        <f t="shared" si="3"/>
        <v>-8.1420765027360176E-3</v>
      </c>
      <c r="N55" s="196">
        <f>PPCL_NG!M55+PPCL_Spot!M55+GT_NG!M55+GT_Spot!M55+Bawana_NG!M55+Bawana_RLNG!M55+Bawana_Spot!M55</f>
        <v>62.66</v>
      </c>
      <c r="O55" s="196">
        <f>PPCL_NG!T55+PPCL_Spot!T55+GT_NG!T55+GT_Spot!T55+Bawana_NG!T55+Bawana_RLNG!T55+Bawana_Spot!T55</f>
        <v>62.704808743169401</v>
      </c>
      <c r="P55" s="197">
        <f t="shared" si="4"/>
        <v>-4.4808743169404863E-2</v>
      </c>
      <c r="Q55" s="197">
        <f t="shared" si="5"/>
        <v>-0.14999999999997726</v>
      </c>
    </row>
    <row r="56" spans="1:17">
      <c r="A56" s="33" t="s">
        <v>98</v>
      </c>
      <c r="B56" s="196">
        <f>PPCL_NG!I56+PPCL_Spot!I56+GT_NG!I56+GT_Spot!I56+Bawana_NG!I56+Bawana_RLNG!I56+Bawana_Spot!I56</f>
        <v>286.09000000000003</v>
      </c>
      <c r="C56" s="196">
        <f>PPCL_NG!P56+PPCL_Spot!P56+GT_NG!P56+GT_Spot!P56+Bawana_NG!P56+Bawana_RLNG!P56+Bawana_Spot!P56</f>
        <v>286.15273224043716</v>
      </c>
      <c r="D56" s="197">
        <f t="shared" si="0"/>
        <v>-6.2732240437128439E-2</v>
      </c>
      <c r="E56" s="196">
        <f>PPCL_NG!J56+PPCL_Spot!J56+GT_NG!J56+GT_Spot!J56+Bawana_NG!J56+Bawana_RLNG!J56+Bawana_Spot!J56</f>
        <v>51.34</v>
      </c>
      <c r="F56" s="196">
        <f>PPCL_NG!Q56+PPCL_Spot!Q56+GT_NG!Q56+GT_Spot!Q56+Bawana_NG!Q56+Bawana_RLNG!Q56+Bawana_Spot!Q56</f>
        <v>51.374316939890711</v>
      </c>
      <c r="G56" s="197">
        <f t="shared" si="1"/>
        <v>-3.4316939890707943E-2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34.489999999999995</v>
      </c>
      <c r="L56" s="196">
        <f>PPCL_NG!S56+PPCL_Spot!S56+GT_NG!S56+GT_Spot!S56+Bawana_NG!S56+Bawana_RLNG!S56+Bawana_Spot!S56</f>
        <v>34.498142076502731</v>
      </c>
      <c r="M56" s="197">
        <f t="shared" si="3"/>
        <v>-8.1420765027360176E-3</v>
      </c>
      <c r="N56" s="196">
        <f>PPCL_NG!M56+PPCL_Spot!M56+GT_NG!M56+GT_Spot!M56+Bawana_NG!M56+Bawana_RLNG!M56+Bawana_Spot!M56</f>
        <v>62.66</v>
      </c>
      <c r="O56" s="196">
        <f>PPCL_NG!T56+PPCL_Spot!T56+GT_NG!T56+GT_Spot!T56+Bawana_NG!T56+Bawana_RLNG!T56+Bawana_Spot!T56</f>
        <v>62.704808743169401</v>
      </c>
      <c r="P56" s="197">
        <f t="shared" si="4"/>
        <v>-4.4808743169404863E-2</v>
      </c>
      <c r="Q56" s="197">
        <f t="shared" si="5"/>
        <v>-0.14999999999997726</v>
      </c>
    </row>
    <row r="57" spans="1:17">
      <c r="A57" s="33" t="s">
        <v>99</v>
      </c>
      <c r="B57" s="196">
        <f>PPCL_NG!I57+PPCL_Spot!I57+GT_NG!I57+GT_Spot!I57+Bawana_NG!I57+Bawana_RLNG!I57+Bawana_Spot!I57</f>
        <v>286.09000000000003</v>
      </c>
      <c r="C57" s="196">
        <f>PPCL_NG!P57+PPCL_Spot!P57+GT_NG!P57+GT_Spot!P57+Bawana_NG!P57+Bawana_RLNG!P57+Bawana_Spot!P57</f>
        <v>286.15273224043716</v>
      </c>
      <c r="D57" s="197">
        <f t="shared" si="0"/>
        <v>-6.2732240437128439E-2</v>
      </c>
      <c r="E57" s="196">
        <f>PPCL_NG!J57+PPCL_Spot!J57+GT_NG!J57+GT_Spot!J57+Bawana_NG!J57+Bawana_RLNG!J57+Bawana_Spot!J57</f>
        <v>51.34</v>
      </c>
      <c r="F57" s="196">
        <f>PPCL_NG!Q57+PPCL_Spot!Q57+GT_NG!Q57+GT_Spot!Q57+Bawana_NG!Q57+Bawana_RLNG!Q57+Bawana_Spot!Q57</f>
        <v>51.374316939890711</v>
      </c>
      <c r="G57" s="197">
        <f t="shared" si="1"/>
        <v>-3.4316939890707943E-2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34.489999999999995</v>
      </c>
      <c r="L57" s="196">
        <f>PPCL_NG!S57+PPCL_Spot!S57+GT_NG!S57+GT_Spot!S57+Bawana_NG!S57+Bawana_RLNG!S57+Bawana_Spot!S57</f>
        <v>34.498142076502731</v>
      </c>
      <c r="M57" s="197">
        <f t="shared" si="3"/>
        <v>-8.1420765027360176E-3</v>
      </c>
      <c r="N57" s="196">
        <f>PPCL_NG!M57+PPCL_Spot!M57+GT_NG!M57+GT_Spot!M57+Bawana_NG!M57+Bawana_RLNG!M57+Bawana_Spot!M57</f>
        <v>62.66</v>
      </c>
      <c r="O57" s="196">
        <f>PPCL_NG!T57+PPCL_Spot!T57+GT_NG!T57+GT_Spot!T57+Bawana_NG!T57+Bawana_RLNG!T57+Bawana_Spot!T57</f>
        <v>62.704808743169401</v>
      </c>
      <c r="P57" s="197">
        <f t="shared" si="4"/>
        <v>-4.4808743169404863E-2</v>
      </c>
      <c r="Q57" s="197">
        <f t="shared" si="5"/>
        <v>-0.14999999999997726</v>
      </c>
    </row>
    <row r="58" spans="1:17">
      <c r="A58" s="33" t="s">
        <v>100</v>
      </c>
      <c r="B58" s="196">
        <f>PPCL_NG!I58+PPCL_Spot!I58+GT_NG!I58+GT_Spot!I58+Bawana_NG!I58+Bawana_RLNG!I58+Bawana_Spot!I58</f>
        <v>286.09000000000003</v>
      </c>
      <c r="C58" s="196">
        <f>PPCL_NG!P58+PPCL_Spot!P58+GT_NG!P58+GT_Spot!P58+Bawana_NG!P58+Bawana_RLNG!P58+Bawana_Spot!P58</f>
        <v>286.15273224043716</v>
      </c>
      <c r="D58" s="197">
        <f t="shared" si="0"/>
        <v>-6.2732240437128439E-2</v>
      </c>
      <c r="E58" s="196">
        <f>PPCL_NG!J58+PPCL_Spot!J58+GT_NG!J58+GT_Spot!J58+Bawana_NG!J58+Bawana_RLNG!J58+Bawana_Spot!J58</f>
        <v>51.34</v>
      </c>
      <c r="F58" s="196">
        <f>PPCL_NG!Q58+PPCL_Spot!Q58+GT_NG!Q58+GT_Spot!Q58+Bawana_NG!Q58+Bawana_RLNG!Q58+Bawana_Spot!Q58</f>
        <v>51.374316939890711</v>
      </c>
      <c r="G58" s="197">
        <f t="shared" si="1"/>
        <v>-3.4316939890707943E-2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34.489999999999995</v>
      </c>
      <c r="L58" s="196">
        <f>PPCL_NG!S58+PPCL_Spot!S58+GT_NG!S58+GT_Spot!S58+Bawana_NG!S58+Bawana_RLNG!S58+Bawana_Spot!S58</f>
        <v>34.498142076502731</v>
      </c>
      <c r="M58" s="197">
        <f t="shared" si="3"/>
        <v>-8.1420765027360176E-3</v>
      </c>
      <c r="N58" s="196">
        <f>PPCL_NG!M58+PPCL_Spot!M58+GT_NG!M58+GT_Spot!M58+Bawana_NG!M58+Bawana_RLNG!M58+Bawana_Spot!M58</f>
        <v>62.66</v>
      </c>
      <c r="O58" s="196">
        <f>PPCL_NG!T58+PPCL_Spot!T58+GT_NG!T58+GT_Spot!T58+Bawana_NG!T58+Bawana_RLNG!T58+Bawana_Spot!T58</f>
        <v>62.704808743169401</v>
      </c>
      <c r="P58" s="197">
        <f t="shared" si="4"/>
        <v>-4.4808743169404863E-2</v>
      </c>
      <c r="Q58" s="197">
        <f t="shared" si="5"/>
        <v>-0.14999999999997726</v>
      </c>
    </row>
    <row r="59" spans="1:17">
      <c r="A59" s="33" t="s">
        <v>101</v>
      </c>
      <c r="B59" s="196">
        <f>PPCL_NG!I59+PPCL_Spot!I59+GT_NG!I59+GT_Spot!I59+Bawana_NG!I59+Bawana_RLNG!I59+Bawana_Spot!I59</f>
        <v>286.09000000000003</v>
      </c>
      <c r="C59" s="196">
        <f>PPCL_NG!P59+PPCL_Spot!P59+GT_NG!P59+GT_Spot!P59+Bawana_NG!P59+Bawana_RLNG!P59+Bawana_Spot!P59</f>
        <v>286.15273224043716</v>
      </c>
      <c r="D59" s="197">
        <f t="shared" si="0"/>
        <v>-6.2732240437128439E-2</v>
      </c>
      <c r="E59" s="196">
        <f>PPCL_NG!J59+PPCL_Spot!J59+GT_NG!J59+GT_Spot!J59+Bawana_NG!J59+Bawana_RLNG!J59+Bawana_Spot!J59</f>
        <v>51.34</v>
      </c>
      <c r="F59" s="196">
        <f>PPCL_NG!Q59+PPCL_Spot!Q59+GT_NG!Q59+GT_Spot!Q59+Bawana_NG!Q59+Bawana_RLNG!Q59+Bawana_Spot!Q59</f>
        <v>51.374316939890711</v>
      </c>
      <c r="G59" s="197">
        <f t="shared" si="1"/>
        <v>-3.4316939890707943E-2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34.489999999999995</v>
      </c>
      <c r="L59" s="196">
        <f>PPCL_NG!S59+PPCL_Spot!S59+GT_NG!S59+GT_Spot!S59+Bawana_NG!S59+Bawana_RLNG!S59+Bawana_Spot!S59</f>
        <v>34.498142076502731</v>
      </c>
      <c r="M59" s="197">
        <f t="shared" si="3"/>
        <v>-8.1420765027360176E-3</v>
      </c>
      <c r="N59" s="196">
        <f>PPCL_NG!M59+PPCL_Spot!M59+GT_NG!M59+GT_Spot!M59+Bawana_NG!M59+Bawana_RLNG!M59+Bawana_Spot!M59</f>
        <v>62.66</v>
      </c>
      <c r="O59" s="196">
        <f>PPCL_NG!T59+PPCL_Spot!T59+GT_NG!T59+GT_Spot!T59+Bawana_NG!T59+Bawana_RLNG!T59+Bawana_Spot!T59</f>
        <v>62.704808743169401</v>
      </c>
      <c r="P59" s="197">
        <f t="shared" si="4"/>
        <v>-4.4808743169404863E-2</v>
      </c>
      <c r="Q59" s="197">
        <f t="shared" si="5"/>
        <v>-0.14999999999997726</v>
      </c>
    </row>
    <row r="60" spans="1:17">
      <c r="A60" s="33" t="s">
        <v>102</v>
      </c>
      <c r="B60" s="196">
        <f>PPCL_NG!I60+PPCL_Spot!I60+GT_NG!I60+GT_Spot!I60+Bawana_NG!I60+Bawana_RLNG!I60+Bawana_Spot!I60</f>
        <v>285.64</v>
      </c>
      <c r="C60" s="196">
        <f>PPCL_NG!P60+PPCL_Spot!P60+GT_NG!P60+GT_Spot!P60+Bawana_NG!P60+Bawana_RLNG!P60+Bawana_Spot!P60</f>
        <v>285.70674735249622</v>
      </c>
      <c r="D60" s="197">
        <f t="shared" si="0"/>
        <v>-6.674735249623609E-2</v>
      </c>
      <c r="E60" s="196">
        <f>PPCL_NG!J60+PPCL_Spot!J60+GT_NG!J60+GT_Spot!J60+Bawana_NG!J60+Bawana_RLNG!J60+Bawana_Spot!J60</f>
        <v>51.1</v>
      </c>
      <c r="F60" s="196">
        <f>PPCL_NG!Q60+PPCL_Spot!Q60+GT_NG!Q60+GT_Spot!Q60+Bawana_NG!Q60+Bawana_RLNG!Q60+Bawana_Spot!Q60</f>
        <v>51.136550680786691</v>
      </c>
      <c r="G60" s="197">
        <f t="shared" si="1"/>
        <v>-3.6550680786689327E-2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34.489999999999995</v>
      </c>
      <c r="L60" s="196">
        <f>PPCL_NG!S60+PPCL_Spot!S60+GT_NG!S60+GT_Spot!S60+Bawana_NG!S60+Bawana_RLNG!S60+Bawana_Spot!S60</f>
        <v>34.499016641452343</v>
      </c>
      <c r="M60" s="197">
        <f t="shared" si="3"/>
        <v>-9.0166414523480398E-3</v>
      </c>
      <c r="N60" s="196">
        <f>PPCL_NG!M60+PPCL_Spot!M60+GT_NG!M60+GT_Spot!M60+Bawana_NG!M60+Bawana_RLNG!M60+Bawana_Spot!M60</f>
        <v>62.34</v>
      </c>
      <c r="O60" s="196">
        <f>PPCL_NG!T60+PPCL_Spot!T60+GT_NG!T60+GT_Spot!T60+Bawana_NG!T60+Bawana_RLNG!T60+Bawana_Spot!T60</f>
        <v>62.387685325264755</v>
      </c>
      <c r="P60" s="197">
        <f t="shared" si="4"/>
        <v>-4.7685325264751555E-2</v>
      </c>
      <c r="Q60" s="197">
        <f t="shared" si="5"/>
        <v>-0.16000000000002501</v>
      </c>
    </row>
    <row r="61" spans="1:17">
      <c r="A61" s="33" t="s">
        <v>103</v>
      </c>
      <c r="B61" s="196">
        <f>PPCL_NG!I61+PPCL_Spot!I61+GT_NG!I61+GT_Spot!I61+Bawana_NG!I61+Bawana_RLNG!I61+Bawana_Spot!I61</f>
        <v>285.64</v>
      </c>
      <c r="C61" s="196">
        <f>PPCL_NG!P61+PPCL_Spot!P61+GT_NG!P61+GT_Spot!P61+Bawana_NG!P61+Bawana_RLNG!P61+Bawana_Spot!P61</f>
        <v>285.70674735249622</v>
      </c>
      <c r="D61" s="197">
        <f t="shared" si="0"/>
        <v>-6.674735249623609E-2</v>
      </c>
      <c r="E61" s="196">
        <f>PPCL_NG!J61+PPCL_Spot!J61+GT_NG!J61+GT_Spot!J61+Bawana_NG!J61+Bawana_RLNG!J61+Bawana_Spot!J61</f>
        <v>51.1</v>
      </c>
      <c r="F61" s="196">
        <f>PPCL_NG!Q61+PPCL_Spot!Q61+GT_NG!Q61+GT_Spot!Q61+Bawana_NG!Q61+Bawana_RLNG!Q61+Bawana_Spot!Q61</f>
        <v>51.136550680786691</v>
      </c>
      <c r="G61" s="197">
        <f t="shared" si="1"/>
        <v>-3.6550680786689327E-2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34.489999999999995</v>
      </c>
      <c r="L61" s="196">
        <f>PPCL_NG!S61+PPCL_Spot!S61+GT_NG!S61+GT_Spot!S61+Bawana_NG!S61+Bawana_RLNG!S61+Bawana_Spot!S61</f>
        <v>34.499016641452343</v>
      </c>
      <c r="M61" s="197">
        <f t="shared" si="3"/>
        <v>-9.0166414523480398E-3</v>
      </c>
      <c r="N61" s="196">
        <f>PPCL_NG!M61+PPCL_Spot!M61+GT_NG!M61+GT_Spot!M61+Bawana_NG!M61+Bawana_RLNG!M61+Bawana_Spot!M61</f>
        <v>62.34</v>
      </c>
      <c r="O61" s="196">
        <f>PPCL_NG!T61+PPCL_Spot!T61+GT_NG!T61+GT_Spot!T61+Bawana_NG!T61+Bawana_RLNG!T61+Bawana_Spot!T61</f>
        <v>62.387685325264755</v>
      </c>
      <c r="P61" s="197">
        <f t="shared" si="4"/>
        <v>-4.7685325264751555E-2</v>
      </c>
      <c r="Q61" s="197">
        <f t="shared" si="5"/>
        <v>-0.16000000000002501</v>
      </c>
    </row>
    <row r="62" spans="1:17">
      <c r="A62" s="33" t="s">
        <v>104</v>
      </c>
      <c r="B62" s="196">
        <f>PPCL_NG!I62+PPCL_Spot!I62+GT_NG!I62+GT_Spot!I62+Bawana_NG!I62+Bawana_RLNG!I62+Bawana_Spot!I62</f>
        <v>285.64</v>
      </c>
      <c r="C62" s="196">
        <f>PPCL_NG!P62+PPCL_Spot!P62+GT_NG!P62+GT_Spot!P62+Bawana_NG!P62+Bawana_RLNG!P62+Bawana_Spot!P62</f>
        <v>285.70674735249622</v>
      </c>
      <c r="D62" s="197">
        <f t="shared" si="0"/>
        <v>-6.674735249623609E-2</v>
      </c>
      <c r="E62" s="196">
        <f>PPCL_NG!J62+PPCL_Spot!J62+GT_NG!J62+GT_Spot!J62+Bawana_NG!J62+Bawana_RLNG!J62+Bawana_Spot!J62</f>
        <v>51.1</v>
      </c>
      <c r="F62" s="196">
        <f>PPCL_NG!Q62+PPCL_Spot!Q62+GT_NG!Q62+GT_Spot!Q62+Bawana_NG!Q62+Bawana_RLNG!Q62+Bawana_Spot!Q62</f>
        <v>51.136550680786691</v>
      </c>
      <c r="G62" s="197">
        <f t="shared" si="1"/>
        <v>-3.6550680786689327E-2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34.489999999999995</v>
      </c>
      <c r="L62" s="196">
        <f>PPCL_NG!S62+PPCL_Spot!S62+GT_NG!S62+GT_Spot!S62+Bawana_NG!S62+Bawana_RLNG!S62+Bawana_Spot!S62</f>
        <v>34.499016641452343</v>
      </c>
      <c r="M62" s="197">
        <f t="shared" si="3"/>
        <v>-9.0166414523480398E-3</v>
      </c>
      <c r="N62" s="196">
        <f>PPCL_NG!M62+PPCL_Spot!M62+GT_NG!M62+GT_Spot!M62+Bawana_NG!M62+Bawana_RLNG!M62+Bawana_Spot!M62</f>
        <v>62.34</v>
      </c>
      <c r="O62" s="196">
        <f>PPCL_NG!T62+PPCL_Spot!T62+GT_NG!T62+GT_Spot!T62+Bawana_NG!T62+Bawana_RLNG!T62+Bawana_Spot!T62</f>
        <v>62.387685325264755</v>
      </c>
      <c r="P62" s="197">
        <f t="shared" si="4"/>
        <v>-4.7685325264751555E-2</v>
      </c>
      <c r="Q62" s="197">
        <f t="shared" si="5"/>
        <v>-0.16000000000002501</v>
      </c>
    </row>
    <row r="63" spans="1:17">
      <c r="A63" s="33" t="s">
        <v>105</v>
      </c>
      <c r="B63" s="196">
        <f>PPCL_NG!I63+PPCL_Spot!I63+GT_NG!I63+GT_Spot!I63+Bawana_NG!I63+Bawana_RLNG!I63+Bawana_Spot!I63</f>
        <v>285.64</v>
      </c>
      <c r="C63" s="196">
        <f>PPCL_NG!P63+PPCL_Spot!P63+GT_NG!P63+GT_Spot!P63+Bawana_NG!P63+Bawana_RLNG!P63+Bawana_Spot!P63</f>
        <v>285.70674735249622</v>
      </c>
      <c r="D63" s="197">
        <f t="shared" si="0"/>
        <v>-6.674735249623609E-2</v>
      </c>
      <c r="E63" s="196">
        <f>PPCL_NG!J63+PPCL_Spot!J63+GT_NG!J63+GT_Spot!J63+Bawana_NG!J63+Bawana_RLNG!J63+Bawana_Spot!J63</f>
        <v>51.1</v>
      </c>
      <c r="F63" s="196">
        <f>PPCL_NG!Q63+PPCL_Spot!Q63+GT_NG!Q63+GT_Spot!Q63+Bawana_NG!Q63+Bawana_RLNG!Q63+Bawana_Spot!Q63</f>
        <v>51.136550680786691</v>
      </c>
      <c r="G63" s="197">
        <f t="shared" si="1"/>
        <v>-3.6550680786689327E-2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</v>
      </c>
      <c r="J63" s="197">
        <f t="shared" si="2"/>
        <v>0</v>
      </c>
      <c r="K63" s="196">
        <f>PPCL_NG!L63+PPCL_Spot!L63+GT_NG!L63+GT_Spot!L63+Bawana_NG!L63+Bawana_RLNG!L63+Bawana_Spot!L63</f>
        <v>34.489999999999995</v>
      </c>
      <c r="L63" s="196">
        <f>PPCL_NG!S63+PPCL_Spot!S63+GT_NG!S63+GT_Spot!S63+Bawana_NG!S63+Bawana_RLNG!S63+Bawana_Spot!S63</f>
        <v>34.499016641452343</v>
      </c>
      <c r="M63" s="197">
        <f t="shared" si="3"/>
        <v>-9.0166414523480398E-3</v>
      </c>
      <c r="N63" s="196">
        <f>PPCL_NG!M63+PPCL_Spot!M63+GT_NG!M63+GT_Spot!M63+Bawana_NG!M63+Bawana_RLNG!M63+Bawana_Spot!M63</f>
        <v>62.34</v>
      </c>
      <c r="O63" s="196">
        <f>PPCL_NG!T63+PPCL_Spot!T63+GT_NG!T63+GT_Spot!T63+Bawana_NG!T63+Bawana_RLNG!T63+Bawana_Spot!T63</f>
        <v>62.387685325264755</v>
      </c>
      <c r="P63" s="197">
        <f t="shared" si="4"/>
        <v>-4.7685325264751555E-2</v>
      </c>
      <c r="Q63" s="197">
        <f t="shared" si="5"/>
        <v>-0.16000000000002501</v>
      </c>
    </row>
    <row r="64" spans="1:17">
      <c r="A64" s="33" t="s">
        <v>106</v>
      </c>
      <c r="B64" s="196">
        <f>PPCL_NG!I64+PPCL_Spot!I64+GT_NG!I64+GT_Spot!I64+Bawana_NG!I64+Bawana_RLNG!I64+Bawana_Spot!I64</f>
        <v>285.64</v>
      </c>
      <c r="C64" s="196">
        <f>PPCL_NG!P64+PPCL_Spot!P64+GT_NG!P64+GT_Spot!P64+Bawana_NG!P64+Bawana_RLNG!P64+Bawana_Spot!P64</f>
        <v>285.70674735249622</v>
      </c>
      <c r="D64" s="197">
        <f t="shared" si="0"/>
        <v>-6.674735249623609E-2</v>
      </c>
      <c r="E64" s="196">
        <f>PPCL_NG!J64+PPCL_Spot!J64+GT_NG!J64+GT_Spot!J64+Bawana_NG!J64+Bawana_RLNG!J64+Bawana_Spot!J64</f>
        <v>51.1</v>
      </c>
      <c r="F64" s="196">
        <f>PPCL_NG!Q64+PPCL_Spot!Q64+GT_NG!Q64+GT_Spot!Q64+Bawana_NG!Q64+Bawana_RLNG!Q64+Bawana_Spot!Q64</f>
        <v>51.136550680786691</v>
      </c>
      <c r="G64" s="197">
        <f t="shared" si="1"/>
        <v>-3.6550680786689327E-2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</v>
      </c>
      <c r="J64" s="197">
        <f t="shared" si="2"/>
        <v>0</v>
      </c>
      <c r="K64" s="196">
        <f>PPCL_NG!L64+PPCL_Spot!L64+GT_NG!L64+GT_Spot!L64+Bawana_NG!L64+Bawana_RLNG!L64+Bawana_Spot!L64</f>
        <v>34.489999999999995</v>
      </c>
      <c r="L64" s="196">
        <f>PPCL_NG!S64+PPCL_Spot!S64+GT_NG!S64+GT_Spot!S64+Bawana_NG!S64+Bawana_RLNG!S64+Bawana_Spot!S64</f>
        <v>34.499016641452343</v>
      </c>
      <c r="M64" s="197">
        <f t="shared" si="3"/>
        <v>-9.0166414523480398E-3</v>
      </c>
      <c r="N64" s="196">
        <f>PPCL_NG!M64+PPCL_Spot!M64+GT_NG!M64+GT_Spot!M64+Bawana_NG!M64+Bawana_RLNG!M64+Bawana_Spot!M64</f>
        <v>62.34</v>
      </c>
      <c r="O64" s="196">
        <f>PPCL_NG!T64+PPCL_Spot!T64+GT_NG!T64+GT_Spot!T64+Bawana_NG!T64+Bawana_RLNG!T64+Bawana_Spot!T64</f>
        <v>62.387685325264755</v>
      </c>
      <c r="P64" s="197">
        <f t="shared" si="4"/>
        <v>-4.7685325264751555E-2</v>
      </c>
      <c r="Q64" s="197">
        <f t="shared" si="5"/>
        <v>-0.16000000000002501</v>
      </c>
    </row>
    <row r="65" spans="1:17">
      <c r="A65" s="33" t="s">
        <v>107</v>
      </c>
      <c r="B65" s="196">
        <f>PPCL_NG!I65+PPCL_Spot!I65+GT_NG!I65+GT_Spot!I65+Bawana_NG!I65+Bawana_RLNG!I65+Bawana_Spot!I65</f>
        <v>285.64</v>
      </c>
      <c r="C65" s="196">
        <f>PPCL_NG!P65+PPCL_Spot!P65+GT_NG!P65+GT_Spot!P65+Bawana_NG!P65+Bawana_RLNG!P65+Bawana_Spot!P65</f>
        <v>285.70674735249622</v>
      </c>
      <c r="D65" s="197">
        <f t="shared" si="0"/>
        <v>-6.674735249623609E-2</v>
      </c>
      <c r="E65" s="196">
        <f>PPCL_NG!J65+PPCL_Spot!J65+GT_NG!J65+GT_Spot!J65+Bawana_NG!J65+Bawana_RLNG!J65+Bawana_Spot!J65</f>
        <v>51.1</v>
      </c>
      <c r="F65" s="196">
        <f>PPCL_NG!Q65+PPCL_Spot!Q65+GT_NG!Q65+GT_Spot!Q65+Bawana_NG!Q65+Bawana_RLNG!Q65+Bawana_Spot!Q65</f>
        <v>51.136550680786691</v>
      </c>
      <c r="G65" s="197">
        <f t="shared" si="1"/>
        <v>-3.6550680786689327E-2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</v>
      </c>
      <c r="J65" s="197">
        <f t="shared" si="2"/>
        <v>0</v>
      </c>
      <c r="K65" s="196">
        <f>PPCL_NG!L65+PPCL_Spot!L65+GT_NG!L65+GT_Spot!L65+Bawana_NG!L65+Bawana_RLNG!L65+Bawana_Spot!L65</f>
        <v>34.489999999999995</v>
      </c>
      <c r="L65" s="196">
        <f>PPCL_NG!S65+PPCL_Spot!S65+GT_NG!S65+GT_Spot!S65+Bawana_NG!S65+Bawana_RLNG!S65+Bawana_Spot!S65</f>
        <v>34.499016641452343</v>
      </c>
      <c r="M65" s="197">
        <f t="shared" si="3"/>
        <v>-9.0166414523480398E-3</v>
      </c>
      <c r="N65" s="196">
        <f>PPCL_NG!M65+PPCL_Spot!M65+GT_NG!M65+GT_Spot!M65+Bawana_NG!M65+Bawana_RLNG!M65+Bawana_Spot!M65</f>
        <v>62.34</v>
      </c>
      <c r="O65" s="196">
        <f>PPCL_NG!T65+PPCL_Spot!T65+GT_NG!T65+GT_Spot!T65+Bawana_NG!T65+Bawana_RLNG!T65+Bawana_Spot!T65</f>
        <v>62.387685325264755</v>
      </c>
      <c r="P65" s="197">
        <f t="shared" si="4"/>
        <v>-4.7685325264751555E-2</v>
      </c>
      <c r="Q65" s="197">
        <f t="shared" si="5"/>
        <v>-0.16000000000002501</v>
      </c>
    </row>
    <row r="66" spans="1:17">
      <c r="A66" s="33" t="s">
        <v>108</v>
      </c>
      <c r="B66" s="196">
        <f>PPCL_NG!I66+PPCL_Spot!I66+GT_NG!I66+GT_Spot!I66+Bawana_NG!I66+Bawana_RLNG!I66+Bawana_Spot!I66</f>
        <v>285.64</v>
      </c>
      <c r="C66" s="196">
        <f>PPCL_NG!P66+PPCL_Spot!P66+GT_NG!P66+GT_Spot!P66+Bawana_NG!P66+Bawana_RLNG!P66+Bawana_Spot!P66</f>
        <v>285.70674735249622</v>
      </c>
      <c r="D66" s="197">
        <f t="shared" si="0"/>
        <v>-6.674735249623609E-2</v>
      </c>
      <c r="E66" s="196">
        <f>PPCL_NG!J66+PPCL_Spot!J66+GT_NG!J66+GT_Spot!J66+Bawana_NG!J66+Bawana_RLNG!J66+Bawana_Spot!J66</f>
        <v>51.1</v>
      </c>
      <c r="F66" s="196">
        <f>PPCL_NG!Q66+PPCL_Spot!Q66+GT_NG!Q66+GT_Spot!Q66+Bawana_NG!Q66+Bawana_RLNG!Q66+Bawana_Spot!Q66</f>
        <v>51.136550680786691</v>
      </c>
      <c r="G66" s="197">
        <f t="shared" si="1"/>
        <v>-3.6550680786689327E-2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</v>
      </c>
      <c r="J66" s="197">
        <f t="shared" si="2"/>
        <v>0</v>
      </c>
      <c r="K66" s="196">
        <f>PPCL_NG!L66+PPCL_Spot!L66+GT_NG!L66+GT_Spot!L66+Bawana_NG!L66+Bawana_RLNG!L66+Bawana_Spot!L66</f>
        <v>34.489999999999995</v>
      </c>
      <c r="L66" s="196">
        <f>PPCL_NG!S66+PPCL_Spot!S66+GT_NG!S66+GT_Spot!S66+Bawana_NG!S66+Bawana_RLNG!S66+Bawana_Spot!S66</f>
        <v>34.499016641452343</v>
      </c>
      <c r="M66" s="197">
        <f t="shared" si="3"/>
        <v>-9.0166414523480398E-3</v>
      </c>
      <c r="N66" s="196">
        <f>PPCL_NG!M66+PPCL_Spot!M66+GT_NG!M66+GT_Spot!M66+Bawana_NG!M66+Bawana_RLNG!M66+Bawana_Spot!M66</f>
        <v>62.34</v>
      </c>
      <c r="O66" s="196">
        <f>PPCL_NG!T66+PPCL_Spot!T66+GT_NG!T66+GT_Spot!T66+Bawana_NG!T66+Bawana_RLNG!T66+Bawana_Spot!T66</f>
        <v>62.387685325264755</v>
      </c>
      <c r="P66" s="197">
        <f t="shared" si="4"/>
        <v>-4.7685325264751555E-2</v>
      </c>
      <c r="Q66" s="197">
        <f t="shared" si="5"/>
        <v>-0.16000000000002501</v>
      </c>
    </row>
    <row r="67" spans="1:17">
      <c r="A67" s="33" t="s">
        <v>109</v>
      </c>
      <c r="B67" s="196">
        <f>PPCL_NG!I67+PPCL_Spot!I67+GT_NG!I67+GT_Spot!I67+Bawana_NG!I67+Bawana_RLNG!I67+Bawana_Spot!I67</f>
        <v>285.64</v>
      </c>
      <c r="C67" s="196">
        <f>PPCL_NG!P67+PPCL_Spot!P67+GT_NG!P67+GT_Spot!P67+Bawana_NG!P67+Bawana_RLNG!P67+Bawana_Spot!P67</f>
        <v>285.70674735249622</v>
      </c>
      <c r="D67" s="197">
        <f t="shared" ref="D67:D99" si="6">B67-C67</f>
        <v>-6.674735249623609E-2</v>
      </c>
      <c r="E67" s="196">
        <f>PPCL_NG!J67+PPCL_Spot!J67+GT_NG!J67+GT_Spot!J67+Bawana_NG!J67+Bawana_RLNG!J67+Bawana_Spot!J67</f>
        <v>51.1</v>
      </c>
      <c r="F67" s="196">
        <f>PPCL_NG!Q67+PPCL_Spot!Q67+GT_NG!Q67+GT_Spot!Q67+Bawana_NG!Q67+Bawana_RLNG!Q67+Bawana_Spot!Q67</f>
        <v>51.136550680786691</v>
      </c>
      <c r="G67" s="197">
        <f t="shared" ref="G67:G99" si="7">E67-F67</f>
        <v>-3.6550680786689327E-2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34.489999999999995</v>
      </c>
      <c r="L67" s="196">
        <f>PPCL_NG!S67+PPCL_Spot!S67+GT_NG!S67+GT_Spot!S67+Bawana_NG!S67+Bawana_RLNG!S67+Bawana_Spot!S67</f>
        <v>34.499016641452343</v>
      </c>
      <c r="M67" s="197">
        <f t="shared" ref="M67:M99" si="9">K67-L67</f>
        <v>-9.0166414523480398E-3</v>
      </c>
      <c r="N67" s="196">
        <f>PPCL_NG!M67+PPCL_Spot!M67+GT_NG!M67+GT_Spot!M67+Bawana_NG!M67+Bawana_RLNG!M67+Bawana_Spot!M67</f>
        <v>62.34</v>
      </c>
      <c r="O67" s="196">
        <f>PPCL_NG!T67+PPCL_Spot!T67+GT_NG!T67+GT_Spot!T67+Bawana_NG!T67+Bawana_RLNG!T67+Bawana_Spot!T67</f>
        <v>62.387685325264755</v>
      </c>
      <c r="P67" s="197">
        <f t="shared" ref="P67:P99" si="10">N67-O67</f>
        <v>-4.7685325264751555E-2</v>
      </c>
      <c r="Q67" s="197">
        <f t="shared" si="5"/>
        <v>-0.16000000000002501</v>
      </c>
    </row>
    <row r="68" spans="1:17">
      <c r="A68" s="33" t="s">
        <v>110</v>
      </c>
      <c r="B68" s="196">
        <f>PPCL_NG!I68+PPCL_Spot!I68+GT_NG!I68+GT_Spot!I68+Bawana_NG!I68+Bawana_RLNG!I68+Bawana_Spot!I68</f>
        <v>285.64</v>
      </c>
      <c r="C68" s="196">
        <f>PPCL_NG!P68+PPCL_Spot!P68+GT_NG!P68+GT_Spot!P68+Bawana_NG!P68+Bawana_RLNG!P68+Bawana_Spot!P68</f>
        <v>285.70674735249622</v>
      </c>
      <c r="D68" s="197">
        <f t="shared" si="6"/>
        <v>-6.674735249623609E-2</v>
      </c>
      <c r="E68" s="196">
        <f>PPCL_NG!J68+PPCL_Spot!J68+GT_NG!J68+GT_Spot!J68+Bawana_NG!J68+Bawana_RLNG!J68+Bawana_Spot!J68</f>
        <v>51.1</v>
      </c>
      <c r="F68" s="196">
        <f>PPCL_NG!Q68+PPCL_Spot!Q68+GT_NG!Q68+GT_Spot!Q68+Bawana_NG!Q68+Bawana_RLNG!Q68+Bawana_Spot!Q68</f>
        <v>51.136550680786691</v>
      </c>
      <c r="G68" s="197">
        <f t="shared" si="7"/>
        <v>-3.6550680786689327E-2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34.489999999999995</v>
      </c>
      <c r="L68" s="196">
        <f>PPCL_NG!S68+PPCL_Spot!S68+GT_NG!S68+GT_Spot!S68+Bawana_NG!S68+Bawana_RLNG!S68+Bawana_Spot!S68</f>
        <v>34.499016641452343</v>
      </c>
      <c r="M68" s="197">
        <f t="shared" si="9"/>
        <v>-9.0166414523480398E-3</v>
      </c>
      <c r="N68" s="196">
        <f>PPCL_NG!M68+PPCL_Spot!M68+GT_NG!M68+GT_Spot!M68+Bawana_NG!M68+Bawana_RLNG!M68+Bawana_Spot!M68</f>
        <v>62.34</v>
      </c>
      <c r="O68" s="196">
        <f>PPCL_NG!T68+PPCL_Spot!T68+GT_NG!T68+GT_Spot!T68+Bawana_NG!T68+Bawana_RLNG!T68+Bawana_Spot!T68</f>
        <v>62.387685325264755</v>
      </c>
      <c r="P68" s="197">
        <f t="shared" si="10"/>
        <v>-4.7685325264751555E-2</v>
      </c>
      <c r="Q68" s="197">
        <f t="shared" ref="Q68:Q99" si="11">D68+G68+J68+M68+P68</f>
        <v>-0.16000000000002501</v>
      </c>
    </row>
    <row r="69" spans="1:17">
      <c r="A69" s="33" t="s">
        <v>111</v>
      </c>
      <c r="B69" s="196">
        <f>PPCL_NG!I69+PPCL_Spot!I69+GT_NG!I69+GT_Spot!I69+Bawana_NG!I69+Bawana_RLNG!I69+Bawana_Spot!I69</f>
        <v>285.64</v>
      </c>
      <c r="C69" s="196">
        <f>PPCL_NG!P69+PPCL_Spot!P69+GT_NG!P69+GT_Spot!P69+Bawana_NG!P69+Bawana_RLNG!P69+Bawana_Spot!P69</f>
        <v>285.70674735249622</v>
      </c>
      <c r="D69" s="197">
        <f t="shared" si="6"/>
        <v>-6.674735249623609E-2</v>
      </c>
      <c r="E69" s="196">
        <f>PPCL_NG!J69+PPCL_Spot!J69+GT_NG!J69+GT_Spot!J69+Bawana_NG!J69+Bawana_RLNG!J69+Bawana_Spot!J69</f>
        <v>51.1</v>
      </c>
      <c r="F69" s="196">
        <f>PPCL_NG!Q69+PPCL_Spot!Q69+GT_NG!Q69+GT_Spot!Q69+Bawana_NG!Q69+Bawana_RLNG!Q69+Bawana_Spot!Q69</f>
        <v>51.136550680786691</v>
      </c>
      <c r="G69" s="197">
        <f t="shared" si="7"/>
        <v>-3.6550680786689327E-2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34.489999999999995</v>
      </c>
      <c r="L69" s="196">
        <f>PPCL_NG!S69+PPCL_Spot!S69+GT_NG!S69+GT_Spot!S69+Bawana_NG!S69+Bawana_RLNG!S69+Bawana_Spot!S69</f>
        <v>34.499016641452343</v>
      </c>
      <c r="M69" s="197">
        <f t="shared" si="9"/>
        <v>-9.0166414523480398E-3</v>
      </c>
      <c r="N69" s="196">
        <f>PPCL_NG!M69+PPCL_Spot!M69+GT_NG!M69+GT_Spot!M69+Bawana_NG!M69+Bawana_RLNG!M69+Bawana_Spot!M69</f>
        <v>62.34</v>
      </c>
      <c r="O69" s="196">
        <f>PPCL_NG!T69+PPCL_Spot!T69+GT_NG!T69+GT_Spot!T69+Bawana_NG!T69+Bawana_RLNG!T69+Bawana_Spot!T69</f>
        <v>62.387685325264755</v>
      </c>
      <c r="P69" s="197">
        <f t="shared" si="10"/>
        <v>-4.7685325264751555E-2</v>
      </c>
      <c r="Q69" s="197">
        <f t="shared" si="11"/>
        <v>-0.16000000000002501</v>
      </c>
    </row>
    <row r="70" spans="1:17">
      <c r="A70" s="33" t="s">
        <v>112</v>
      </c>
      <c r="B70" s="196">
        <f>PPCL_NG!I70+PPCL_Spot!I70+GT_NG!I70+GT_Spot!I70+Bawana_NG!I70+Bawana_RLNG!I70+Bawana_Spot!I70</f>
        <v>345.64</v>
      </c>
      <c r="C70" s="196">
        <f>PPCL_NG!P70+PPCL_Spot!P70+GT_NG!P70+GT_Spot!P70+Bawana_NG!P70+Bawana_RLNG!P70+Bawana_Spot!P70</f>
        <v>345.70674735249622</v>
      </c>
      <c r="D70" s="197">
        <f t="shared" si="6"/>
        <v>-6.674735249623609E-2</v>
      </c>
      <c r="E70" s="196">
        <f>PPCL_NG!J70+PPCL_Spot!J70+GT_NG!J70+GT_Spot!J70+Bawana_NG!J70+Bawana_RLNG!J70+Bawana_Spot!J70</f>
        <v>51.1</v>
      </c>
      <c r="F70" s="196">
        <f>PPCL_NG!Q70+PPCL_Spot!Q70+GT_NG!Q70+GT_Spot!Q70+Bawana_NG!Q70+Bawana_RLNG!Q70+Bawana_Spot!Q70</f>
        <v>51.136550680786691</v>
      </c>
      <c r="G70" s="197">
        <f t="shared" si="7"/>
        <v>-3.6550680786689327E-2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5.84</v>
      </c>
      <c r="J70" s="197">
        <f t="shared" si="8"/>
        <v>0</v>
      </c>
      <c r="K70" s="196">
        <f>PPCL_NG!L70+PPCL_Spot!L70+GT_NG!L70+GT_Spot!L70+Bawana_NG!L70+Bawana_RLNG!L70+Bawana_Spot!L70</f>
        <v>34.489999999999995</v>
      </c>
      <c r="L70" s="196">
        <f>PPCL_NG!S70+PPCL_Spot!S70+GT_NG!S70+GT_Spot!S70+Bawana_NG!S70+Bawana_RLNG!S70+Bawana_Spot!S70</f>
        <v>34.499016641452343</v>
      </c>
      <c r="M70" s="197">
        <f t="shared" si="9"/>
        <v>-9.0166414523480398E-3</v>
      </c>
      <c r="N70" s="196">
        <f>PPCL_NG!M70+PPCL_Spot!M70+GT_NG!M70+GT_Spot!M70+Bawana_NG!M70+Bawana_RLNG!M70+Bawana_Spot!M70</f>
        <v>62.34</v>
      </c>
      <c r="O70" s="196">
        <f>PPCL_NG!T70+PPCL_Spot!T70+GT_NG!T70+GT_Spot!T70+Bawana_NG!T70+Bawana_RLNG!T70+Bawana_Spot!T70</f>
        <v>62.387685325264755</v>
      </c>
      <c r="P70" s="197">
        <f t="shared" si="10"/>
        <v>-4.7685325264751555E-2</v>
      </c>
      <c r="Q70" s="197">
        <f t="shared" si="11"/>
        <v>-0.16000000000002501</v>
      </c>
    </row>
    <row r="71" spans="1:17">
      <c r="A71" s="33" t="s">
        <v>113</v>
      </c>
      <c r="B71" s="196">
        <f>PPCL_NG!I71+PPCL_Spot!I71+GT_NG!I71+GT_Spot!I71+Bawana_NG!I71+Bawana_RLNG!I71+Bawana_Spot!I71</f>
        <v>393.19</v>
      </c>
      <c r="C71" s="196">
        <f>PPCL_NG!P71+PPCL_Spot!P71+GT_NG!P71+GT_Spot!P71+Bawana_NG!P71+Bawana_RLNG!P71+Bawana_Spot!P71</f>
        <v>393.25674735249618</v>
      </c>
      <c r="D71" s="197">
        <f t="shared" si="6"/>
        <v>-6.6747352496179246E-2</v>
      </c>
      <c r="E71" s="196">
        <f>PPCL_NG!J71+PPCL_Spot!J71+GT_NG!J71+GT_Spot!J71+Bawana_NG!J71+Bawana_RLNG!J71+Bawana_Spot!J71</f>
        <v>51.04</v>
      </c>
      <c r="F71" s="196">
        <f>PPCL_NG!Q71+PPCL_Spot!Q71+GT_NG!Q71+GT_Spot!Q71+Bawana_NG!Q71+Bawana_RLNG!Q71+Bawana_Spot!Q71</f>
        <v>51.076550680786688</v>
      </c>
      <c r="G71" s="197">
        <f t="shared" si="7"/>
        <v>-3.6550680786689327E-2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5.84</v>
      </c>
      <c r="J71" s="197">
        <f t="shared" si="8"/>
        <v>0</v>
      </c>
      <c r="K71" s="196">
        <f>PPCL_NG!L71+PPCL_Spot!L71+GT_NG!L71+GT_Spot!L71+Bawana_NG!L71+Bawana_RLNG!L71+Bawana_Spot!L71</f>
        <v>34.489999999999995</v>
      </c>
      <c r="L71" s="196">
        <f>PPCL_NG!S71+PPCL_Spot!S71+GT_NG!S71+GT_Spot!S71+Bawana_NG!S71+Bawana_RLNG!S71+Bawana_Spot!S71</f>
        <v>34.499016641452343</v>
      </c>
      <c r="M71" s="197">
        <f t="shared" si="9"/>
        <v>-9.0166414523480398E-3</v>
      </c>
      <c r="N71" s="196">
        <f>PPCL_NG!M71+PPCL_Spot!M71+GT_NG!M71+GT_Spot!M71+Bawana_NG!M71+Bawana_RLNG!M71+Bawana_Spot!M71</f>
        <v>57.88</v>
      </c>
      <c r="O71" s="196">
        <f>PPCL_NG!T71+PPCL_Spot!T71+GT_NG!T71+GT_Spot!T71+Bawana_NG!T71+Bawana_RLNG!T71+Bawana_Spot!T71</f>
        <v>57.927685325264754</v>
      </c>
      <c r="P71" s="197">
        <f t="shared" si="10"/>
        <v>-4.7685325264751555E-2</v>
      </c>
      <c r="Q71" s="197">
        <f t="shared" si="11"/>
        <v>-0.15999999999996817</v>
      </c>
    </row>
    <row r="72" spans="1:17">
      <c r="A72" s="33" t="s">
        <v>114</v>
      </c>
      <c r="B72" s="196">
        <f>PPCL_NG!I72+PPCL_Spot!I72+GT_NG!I72+GT_Spot!I72+Bawana_NG!I72+Bawana_RLNG!I72+Bawana_Spot!I72</f>
        <v>415.56</v>
      </c>
      <c r="C72" s="196">
        <f>PPCL_NG!P72+PPCL_Spot!P72+GT_NG!P72+GT_Spot!P72+Bawana_NG!P72+Bawana_RLNG!P72+Bawana_Spot!P72</f>
        <v>415.53300080120255</v>
      </c>
      <c r="D72" s="197">
        <f t="shared" si="6"/>
        <v>2.6999198797454937E-2</v>
      </c>
      <c r="E72" s="196">
        <f>PPCL_NG!J72+PPCL_Spot!J72+GT_NG!J72+GT_Spot!J72+Bawana_NG!J72+Bawana_RLNG!J72+Bawana_Spot!J72</f>
        <v>53</v>
      </c>
      <c r="F72" s="196">
        <f>PPCL_NG!Q72+PPCL_Spot!Q72+GT_NG!Q72+GT_Spot!Q72+Bawana_NG!Q72+Bawana_RLNG!Q72+Bawana_Spot!Q72</f>
        <v>52.983982006607505</v>
      </c>
      <c r="G72" s="197">
        <f t="shared" si="7"/>
        <v>1.60179933924951E-2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5.8397718839107844</v>
      </c>
      <c r="J72" s="197">
        <f t="shared" si="8"/>
        <v>2.2811608921546878E-4</v>
      </c>
      <c r="K72" s="196">
        <f>PPCL_NG!L72+PPCL_Spot!L72+GT_NG!L72+GT_Spot!L72+Bawana_NG!L72+Bawana_RLNG!L72+Bawana_Spot!L72</f>
        <v>34.659999999999997</v>
      </c>
      <c r="L72" s="196">
        <f>PPCL_NG!S72+PPCL_Spot!S72+GT_NG!S72+GT_Spot!S72+Bawana_NG!S72+Bawana_RLNG!S72+Bawana_Spot!S72</f>
        <v>34.655572185829143</v>
      </c>
      <c r="M72" s="197">
        <f t="shared" si="9"/>
        <v>4.4278141708531393E-3</v>
      </c>
      <c r="N72" s="196">
        <f>PPCL_NG!M72+PPCL_Spot!M72+GT_NG!M72+GT_Spot!M72+Bawana_NG!M72+Bawana_RLNG!M72+Bawana_Spot!M72</f>
        <v>80.61</v>
      </c>
      <c r="O72" s="196">
        <f>PPCL_NG!T72+PPCL_Spot!T72+GT_NG!T72+GT_Spot!T72+Bawana_NG!T72+Bawana_RLNG!T72+Bawana_Spot!T72</f>
        <v>80.587673122450028</v>
      </c>
      <c r="P72" s="197">
        <f t="shared" si="10"/>
        <v>2.2326877549971869E-2</v>
      </c>
      <c r="Q72" s="197">
        <f t="shared" si="11"/>
        <v>6.9999999999990514E-2</v>
      </c>
    </row>
    <row r="73" spans="1:17">
      <c r="A73" s="33" t="s">
        <v>115</v>
      </c>
      <c r="B73" s="196">
        <f>PPCL_NG!I73+PPCL_Spot!I73+GT_NG!I73+GT_Spot!I73+Bawana_NG!I73+Bawana_RLNG!I73+Bawana_Spot!I73</f>
        <v>416.53999999999996</v>
      </c>
      <c r="C73" s="196">
        <f>PPCL_NG!P73+PPCL_Spot!P73+GT_NG!P73+GT_Spot!P73+Bawana_NG!P73+Bawana_RLNG!P73+Bawana_Spot!P73</f>
        <v>416.51982962469083</v>
      </c>
      <c r="D73" s="197">
        <f t="shared" si="6"/>
        <v>2.0170375309135125E-2</v>
      </c>
      <c r="E73" s="196">
        <f>PPCL_NG!J73+PPCL_Spot!J73+GT_NG!J73+GT_Spot!J73+Bawana_NG!J73+Bawana_RLNG!J73+Bawana_Spot!J73</f>
        <v>53</v>
      </c>
      <c r="F73" s="196">
        <f>PPCL_NG!Q73+PPCL_Spot!Q73+GT_NG!Q73+GT_Spot!Q73+Bawana_NG!Q73+Bawana_RLNG!Q73+Bawana_Spot!Q73</f>
        <v>52.98900438087319</v>
      </c>
      <c r="G73" s="197">
        <f t="shared" si="7"/>
        <v>1.0995619126809686E-2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5.8397718839107844</v>
      </c>
      <c r="J73" s="197">
        <f t="shared" si="8"/>
        <v>2.2811608921546878E-4</v>
      </c>
      <c r="K73" s="196">
        <f>PPCL_NG!L73+PPCL_Spot!L73+GT_NG!L73+GT_Spot!L73+Bawana_NG!L73+Bawana_RLNG!L73+Bawana_Spot!L73</f>
        <v>34.659999999999997</v>
      </c>
      <c r="L73" s="196">
        <f>PPCL_NG!S73+PPCL_Spot!S73+GT_NG!S73+GT_Spot!S73+Bawana_NG!S73+Bawana_RLNG!S73+Bawana_Spot!S73</f>
        <v>34.656815223459901</v>
      </c>
      <c r="M73" s="197">
        <f t="shared" si="9"/>
        <v>3.1847765400954131E-3</v>
      </c>
      <c r="N73" s="196">
        <f>PPCL_NG!M73+PPCL_Spot!M73+GT_NG!M73+GT_Spot!M73+Bawana_NG!M73+Bawana_RLNG!M73+Bawana_Spot!M73</f>
        <v>80.61</v>
      </c>
      <c r="O73" s="196">
        <f>PPCL_NG!T73+PPCL_Spot!T73+GT_NG!T73+GT_Spot!T73+Bawana_NG!T73+Bawana_RLNG!T73+Bawana_Spot!T73</f>
        <v>80.594578887065339</v>
      </c>
      <c r="P73" s="197">
        <f t="shared" si="10"/>
        <v>1.5421112934660641E-2</v>
      </c>
      <c r="Q73" s="197">
        <f t="shared" si="11"/>
        <v>4.9999999999916334E-2</v>
      </c>
    </row>
    <row r="74" spans="1:17">
      <c r="A74" s="33" t="s">
        <v>116</v>
      </c>
      <c r="B74" s="196">
        <f>PPCL_NG!I74+PPCL_Spot!I74+GT_NG!I74+GT_Spot!I74+Bawana_NG!I74+Bawana_RLNG!I74+Bawana_Spot!I74</f>
        <v>405.59999999999997</v>
      </c>
      <c r="C74" s="196">
        <f>PPCL_NG!P74+PPCL_Spot!P74+GT_NG!P74+GT_Spot!P74+Bawana_NG!P74+Bawana_RLNG!P74+Bawana_Spot!P74</f>
        <v>404.76566615545073</v>
      </c>
      <c r="D74" s="197">
        <f t="shared" si="6"/>
        <v>0.83433384454923498</v>
      </c>
      <c r="E74" s="196">
        <f>PPCL_NG!J74+PPCL_Spot!J74+GT_NG!J74+GT_Spot!J74+Bawana_NG!J74+Bawana_RLNG!J74+Bawana_Spot!J74</f>
        <v>53.35</v>
      </c>
      <c r="F74" s="196">
        <f>PPCL_NG!Q74+PPCL_Spot!Q74+GT_NG!Q74+GT_Spot!Q74+Bawana_NG!Q74+Bawana_RLNG!Q74+Bawana_Spot!Q74</f>
        <v>52.89411544555788</v>
      </c>
      <c r="G74" s="197">
        <f t="shared" si="7"/>
        <v>0.45588455444212173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5.8397718839107844</v>
      </c>
      <c r="J74" s="197">
        <f t="shared" si="8"/>
        <v>2.2811608921546878E-4</v>
      </c>
      <c r="K74" s="196">
        <f>PPCL_NG!L74+PPCL_Spot!L74+GT_NG!L74+GT_Spot!L74+Bawana_NG!L74+Bawana_RLNG!L74+Bawana_Spot!L74</f>
        <v>47.2</v>
      </c>
      <c r="L74" s="196">
        <f>PPCL_NG!S74+PPCL_Spot!S74+GT_NG!S74+GT_Spot!S74+Bawana_NG!S74+Bawana_RLNG!S74+Bawana_Spot!S74</f>
        <v>47.091416437714095</v>
      </c>
      <c r="M74" s="197">
        <f t="shared" si="9"/>
        <v>0.10858356228590793</v>
      </c>
      <c r="N74" s="196">
        <f>PPCL_NG!M74+PPCL_Spot!M74+GT_NG!M74+GT_Spot!M74+Bawana_NG!M74+Bawana_RLNG!M74+Bawana_Spot!M74</f>
        <v>80.61</v>
      </c>
      <c r="O74" s="196">
        <f>PPCL_NG!T74+PPCL_Spot!T74+GT_NG!T74+GT_Spot!T74+Bawana_NG!T74+Bawana_RLNG!T74+Bawana_Spot!T74</f>
        <v>80.009030077366447</v>
      </c>
      <c r="P74" s="197">
        <f t="shared" si="10"/>
        <v>0.60096992263355276</v>
      </c>
      <c r="Q74" s="197">
        <f t="shared" si="11"/>
        <v>2.0000000000000329</v>
      </c>
    </row>
    <row r="75" spans="1:17">
      <c r="A75" s="33" t="s">
        <v>117</v>
      </c>
      <c r="B75" s="196">
        <f>PPCL_NG!I75+PPCL_Spot!I75+GT_NG!I75+GT_Spot!I75+Bawana_NG!I75+Bawana_RLNG!I75+Bawana_Spot!I75</f>
        <v>393.05</v>
      </c>
      <c r="C75" s="196">
        <f>PPCL_NG!P75+PPCL_Spot!P75+GT_NG!P75+GT_Spot!P75+Bawana_NG!P75+Bawana_RLNG!P75+Bawana_Spot!P75</f>
        <v>393.05016444488649</v>
      </c>
      <c r="D75" s="197">
        <f t="shared" si="6"/>
        <v>-1.6444488647948674E-4</v>
      </c>
      <c r="E75" s="196">
        <f>PPCL_NG!J75+PPCL_Spot!J75+GT_NG!J75+GT_Spot!J75+Bawana_NG!J75+Bawana_RLNG!J75+Bawana_Spot!J75</f>
        <v>63.35</v>
      </c>
      <c r="F75" s="196">
        <f>PPCL_NG!Q75+PPCL_Spot!Q75+GT_NG!Q75+GT_Spot!Q75+Bawana_NG!Q75+Bawana_RLNG!Q75+Bawana_Spot!Q75</f>
        <v>63.350133690694456</v>
      </c>
      <c r="G75" s="197">
        <f t="shared" si="7"/>
        <v>-1.3369069445445803E-4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5.8397718839107844</v>
      </c>
      <c r="J75" s="197">
        <f t="shared" si="8"/>
        <v>2.2811608921546878E-4</v>
      </c>
      <c r="K75" s="196">
        <f>PPCL_NG!L75+PPCL_Spot!L75+GT_NG!L75+GT_Spot!L75+Bawana_NG!L75+Bawana_RLNG!L75+Bawana_Spot!L75</f>
        <v>49.75</v>
      </c>
      <c r="L75" s="196">
        <f>PPCL_NG!S75+PPCL_Spot!S75+GT_NG!S75+GT_Spot!S75+Bawana_NG!S75+Bawana_RLNG!S75+Bawana_Spot!S75</f>
        <v>49.749642729050528</v>
      </c>
      <c r="M75" s="197">
        <f t="shared" si="9"/>
        <v>3.5727094947191063E-4</v>
      </c>
      <c r="N75" s="196">
        <f>PPCL_NG!M75+PPCL_Spot!M75+GT_NG!M75+GT_Spot!M75+Bawana_NG!M75+Bawana_RLNG!M75+Bawana_Spot!M75</f>
        <v>80.61</v>
      </c>
      <c r="O75" s="196">
        <f>PPCL_NG!T75+PPCL_Spot!T75+GT_NG!T75+GT_Spot!T75+Bawana_NG!T75+Bawana_RLNG!T75+Bawana_Spot!T75</f>
        <v>80.610287251457734</v>
      </c>
      <c r="P75" s="197">
        <f t="shared" si="10"/>
        <v>-2.8725145773478289E-4</v>
      </c>
      <c r="Q75" s="197">
        <f t="shared" si="11"/>
        <v>1.865174681370263E-14</v>
      </c>
    </row>
    <row r="76" spans="1:17">
      <c r="A76" s="33" t="s">
        <v>118</v>
      </c>
      <c r="B76" s="196">
        <f>PPCL_NG!I76+PPCL_Spot!I76+GT_NG!I76+GT_Spot!I76+Bawana_NG!I76+Bawana_RLNG!I76+Bawana_Spot!I76</f>
        <v>393.05</v>
      </c>
      <c r="C76" s="196">
        <f>PPCL_NG!P76+PPCL_Spot!P76+GT_NG!P76+GT_Spot!P76+Bawana_NG!P76+Bawana_RLNG!P76+Bawana_Spot!P76</f>
        <v>393.05016444488649</v>
      </c>
      <c r="D76" s="197">
        <f t="shared" si="6"/>
        <v>-1.6444488647948674E-4</v>
      </c>
      <c r="E76" s="196">
        <f>PPCL_NG!J76+PPCL_Spot!J76+GT_NG!J76+GT_Spot!J76+Bawana_NG!J76+Bawana_RLNG!J76+Bawana_Spot!J76</f>
        <v>63.35</v>
      </c>
      <c r="F76" s="196">
        <f>PPCL_NG!Q76+PPCL_Spot!Q76+GT_NG!Q76+GT_Spot!Q76+Bawana_NG!Q76+Bawana_RLNG!Q76+Bawana_Spot!Q76</f>
        <v>63.350133690694456</v>
      </c>
      <c r="G76" s="197">
        <f t="shared" si="7"/>
        <v>-1.3369069445445803E-4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5.8397718839107844</v>
      </c>
      <c r="J76" s="197">
        <f t="shared" si="8"/>
        <v>2.2811608921546878E-4</v>
      </c>
      <c r="K76" s="196">
        <f>PPCL_NG!L76+PPCL_Spot!L76+GT_NG!L76+GT_Spot!L76+Bawana_NG!L76+Bawana_RLNG!L76+Bawana_Spot!L76</f>
        <v>49.75</v>
      </c>
      <c r="L76" s="196">
        <f>PPCL_NG!S76+PPCL_Spot!S76+GT_NG!S76+GT_Spot!S76+Bawana_NG!S76+Bawana_RLNG!S76+Bawana_Spot!S76</f>
        <v>49.749642729050528</v>
      </c>
      <c r="M76" s="197">
        <f t="shared" si="9"/>
        <v>3.5727094947191063E-4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80.610287251457734</v>
      </c>
      <c r="P76" s="197">
        <f t="shared" si="10"/>
        <v>-2.8725145773478289E-4</v>
      </c>
      <c r="Q76" s="197">
        <f t="shared" si="11"/>
        <v>1.865174681370263E-14</v>
      </c>
    </row>
    <row r="77" spans="1:17">
      <c r="A77" s="33" t="s">
        <v>119</v>
      </c>
      <c r="B77" s="196">
        <f>PPCL_NG!I77+PPCL_Spot!I77+GT_NG!I77+GT_Spot!I77+Bawana_NG!I77+Bawana_RLNG!I77+Bawana_Spot!I77</f>
        <v>393.05</v>
      </c>
      <c r="C77" s="196">
        <f>PPCL_NG!P77+PPCL_Spot!P77+GT_NG!P77+GT_Spot!P77+Bawana_NG!P77+Bawana_RLNG!P77+Bawana_Spot!P77</f>
        <v>393.05016444488649</v>
      </c>
      <c r="D77" s="197">
        <f t="shared" si="6"/>
        <v>-1.6444488647948674E-4</v>
      </c>
      <c r="E77" s="196">
        <f>PPCL_NG!J77+PPCL_Spot!J77+GT_NG!J77+GT_Spot!J77+Bawana_NG!J77+Bawana_RLNG!J77+Bawana_Spot!J77</f>
        <v>63.35</v>
      </c>
      <c r="F77" s="196">
        <f>PPCL_NG!Q77+PPCL_Spot!Q77+GT_NG!Q77+GT_Spot!Q77+Bawana_NG!Q77+Bawana_RLNG!Q77+Bawana_Spot!Q77</f>
        <v>63.350133690694456</v>
      </c>
      <c r="G77" s="197">
        <f t="shared" si="7"/>
        <v>-1.3369069445445803E-4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5.8397718839107844</v>
      </c>
      <c r="J77" s="197">
        <f t="shared" si="8"/>
        <v>2.2811608921546878E-4</v>
      </c>
      <c r="K77" s="196">
        <f>PPCL_NG!L77+PPCL_Spot!L77+GT_NG!L77+GT_Spot!L77+Bawana_NG!L77+Bawana_RLNG!L77+Bawana_Spot!L77</f>
        <v>49.75</v>
      </c>
      <c r="L77" s="196">
        <f>PPCL_NG!S77+PPCL_Spot!S77+GT_NG!S77+GT_Spot!S77+Bawana_NG!S77+Bawana_RLNG!S77+Bawana_Spot!S77</f>
        <v>49.749642729050528</v>
      </c>
      <c r="M77" s="197">
        <f t="shared" si="9"/>
        <v>3.5727094947191063E-4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80.610287251457734</v>
      </c>
      <c r="P77" s="197">
        <f t="shared" si="10"/>
        <v>-2.8725145773478289E-4</v>
      </c>
      <c r="Q77" s="197">
        <f t="shared" si="11"/>
        <v>1.865174681370263E-14</v>
      </c>
    </row>
    <row r="78" spans="1:17">
      <c r="A78" s="33" t="s">
        <v>120</v>
      </c>
      <c r="B78" s="196">
        <f>PPCL_NG!I78+PPCL_Spot!I78+GT_NG!I78+GT_Spot!I78+Bawana_NG!I78+Bawana_RLNG!I78+Bawana_Spot!I78</f>
        <v>393.05</v>
      </c>
      <c r="C78" s="196">
        <f>PPCL_NG!P78+PPCL_Spot!P78+GT_NG!P78+GT_Spot!P78+Bawana_NG!P78+Bawana_RLNG!P78+Bawana_Spot!P78</f>
        <v>393.05016444488649</v>
      </c>
      <c r="D78" s="197">
        <f t="shared" si="6"/>
        <v>-1.6444488647948674E-4</v>
      </c>
      <c r="E78" s="196">
        <f>PPCL_NG!J78+PPCL_Spot!J78+GT_NG!J78+GT_Spot!J78+Bawana_NG!J78+Bawana_RLNG!J78+Bawana_Spot!J78</f>
        <v>63.35</v>
      </c>
      <c r="F78" s="196">
        <f>PPCL_NG!Q78+PPCL_Spot!Q78+GT_NG!Q78+GT_Spot!Q78+Bawana_NG!Q78+Bawana_RLNG!Q78+Bawana_Spot!Q78</f>
        <v>63.350133690694456</v>
      </c>
      <c r="G78" s="197">
        <f t="shared" si="7"/>
        <v>-1.3369069445445803E-4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49.75</v>
      </c>
      <c r="L78" s="196">
        <f>PPCL_NG!S78+PPCL_Spot!S78+GT_NG!S78+GT_Spot!S78+Bawana_NG!S78+Bawana_RLNG!S78+Bawana_Spot!S78</f>
        <v>49.749642729050528</v>
      </c>
      <c r="M78" s="197">
        <f t="shared" si="9"/>
        <v>3.5727094947191063E-4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80.610287251457734</v>
      </c>
      <c r="P78" s="197">
        <f t="shared" si="10"/>
        <v>-2.8725145773478289E-4</v>
      </c>
      <c r="Q78" s="197">
        <f t="shared" si="11"/>
        <v>1.865174681370263E-14</v>
      </c>
    </row>
    <row r="79" spans="1:17">
      <c r="A79" s="33" t="s">
        <v>121</v>
      </c>
      <c r="B79" s="196">
        <f>PPCL_NG!I79+PPCL_Spot!I79+GT_NG!I79+GT_Spot!I79+Bawana_NG!I79+Bawana_RLNG!I79+Bawana_Spot!I79</f>
        <v>393.05</v>
      </c>
      <c r="C79" s="196">
        <f>PPCL_NG!P79+PPCL_Spot!P79+GT_NG!P79+GT_Spot!P79+Bawana_NG!P79+Bawana_RLNG!P79+Bawana_Spot!P79</f>
        <v>393.05016444488649</v>
      </c>
      <c r="D79" s="197">
        <f t="shared" si="6"/>
        <v>-1.6444488647948674E-4</v>
      </c>
      <c r="E79" s="196">
        <f>PPCL_NG!J79+PPCL_Spot!J79+GT_NG!J79+GT_Spot!J79+Bawana_NG!J79+Bawana_RLNG!J79+Bawana_Spot!J79</f>
        <v>63.35</v>
      </c>
      <c r="F79" s="196">
        <f>PPCL_NG!Q79+PPCL_Spot!Q79+GT_NG!Q79+GT_Spot!Q79+Bawana_NG!Q79+Bawana_RLNG!Q79+Bawana_Spot!Q79</f>
        <v>63.350133690694456</v>
      </c>
      <c r="G79" s="197">
        <f t="shared" si="7"/>
        <v>-1.3369069445445803E-4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49.75</v>
      </c>
      <c r="L79" s="196">
        <f>PPCL_NG!S79+PPCL_Spot!S79+GT_NG!S79+GT_Spot!S79+Bawana_NG!S79+Bawana_RLNG!S79+Bawana_Spot!S79</f>
        <v>49.749642729050528</v>
      </c>
      <c r="M79" s="197">
        <f t="shared" si="9"/>
        <v>3.5727094947191063E-4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80.610287251457734</v>
      </c>
      <c r="P79" s="197">
        <f t="shared" si="10"/>
        <v>-2.8725145773478289E-4</v>
      </c>
      <c r="Q79" s="197">
        <f t="shared" si="11"/>
        <v>1.865174681370263E-14</v>
      </c>
    </row>
    <row r="80" spans="1:17">
      <c r="A80" s="33" t="s">
        <v>122</v>
      </c>
      <c r="B80" s="196">
        <f>PPCL_NG!I80+PPCL_Spot!I80+GT_NG!I80+GT_Spot!I80+Bawana_NG!I80+Bawana_RLNG!I80+Bawana_Spot!I80</f>
        <v>393.05</v>
      </c>
      <c r="C80" s="196">
        <f>PPCL_NG!P80+PPCL_Spot!P80+GT_NG!P80+GT_Spot!P80+Bawana_NG!P80+Bawana_RLNG!P80+Bawana_Spot!P80</f>
        <v>393.05016444488649</v>
      </c>
      <c r="D80" s="197">
        <f t="shared" si="6"/>
        <v>-1.6444488647948674E-4</v>
      </c>
      <c r="E80" s="196">
        <f>PPCL_NG!J80+PPCL_Spot!J80+GT_NG!J80+GT_Spot!J80+Bawana_NG!J80+Bawana_RLNG!J80+Bawana_Spot!J80</f>
        <v>63.35</v>
      </c>
      <c r="F80" s="196">
        <f>PPCL_NG!Q80+PPCL_Spot!Q80+GT_NG!Q80+GT_Spot!Q80+Bawana_NG!Q80+Bawana_RLNG!Q80+Bawana_Spot!Q80</f>
        <v>63.350133690694456</v>
      </c>
      <c r="G80" s="197">
        <f t="shared" si="7"/>
        <v>-1.3369069445445803E-4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49.75</v>
      </c>
      <c r="L80" s="196">
        <f>PPCL_NG!S80+PPCL_Spot!S80+GT_NG!S80+GT_Spot!S80+Bawana_NG!S80+Bawana_RLNG!S80+Bawana_Spot!S80</f>
        <v>49.749642729050528</v>
      </c>
      <c r="M80" s="197">
        <f t="shared" si="9"/>
        <v>3.5727094947191063E-4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80.610287251457734</v>
      </c>
      <c r="P80" s="197">
        <f t="shared" si="10"/>
        <v>-2.8725145773478289E-4</v>
      </c>
      <c r="Q80" s="197">
        <f t="shared" si="11"/>
        <v>1.865174681370263E-14</v>
      </c>
    </row>
    <row r="81" spans="1:17">
      <c r="A81" s="33" t="s">
        <v>123</v>
      </c>
      <c r="B81" s="196">
        <f>PPCL_NG!I81+PPCL_Spot!I81+GT_NG!I81+GT_Spot!I81+Bawana_NG!I81+Bawana_RLNG!I81+Bawana_Spot!I81</f>
        <v>393.05</v>
      </c>
      <c r="C81" s="196">
        <f>PPCL_NG!P81+PPCL_Spot!P81+GT_NG!P81+GT_Spot!P81+Bawana_NG!P81+Bawana_RLNG!P81+Bawana_Spot!P81</f>
        <v>393.05016444488649</v>
      </c>
      <c r="D81" s="197">
        <f t="shared" si="6"/>
        <v>-1.6444488647948674E-4</v>
      </c>
      <c r="E81" s="196">
        <f>PPCL_NG!J81+PPCL_Spot!J81+GT_NG!J81+GT_Spot!J81+Bawana_NG!J81+Bawana_RLNG!J81+Bawana_Spot!J81</f>
        <v>63.35</v>
      </c>
      <c r="F81" s="196">
        <f>PPCL_NG!Q81+PPCL_Spot!Q81+GT_NG!Q81+GT_Spot!Q81+Bawana_NG!Q81+Bawana_RLNG!Q81+Bawana_Spot!Q81</f>
        <v>63.350133690694456</v>
      </c>
      <c r="G81" s="197">
        <f t="shared" si="7"/>
        <v>-1.3369069445445803E-4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49.75</v>
      </c>
      <c r="L81" s="196">
        <f>PPCL_NG!S81+PPCL_Spot!S81+GT_NG!S81+GT_Spot!S81+Bawana_NG!S81+Bawana_RLNG!S81+Bawana_Spot!S81</f>
        <v>49.749642729050528</v>
      </c>
      <c r="M81" s="197">
        <f t="shared" si="9"/>
        <v>3.5727094947191063E-4</v>
      </c>
      <c r="N81" s="196">
        <f>PPCL_NG!M81+PPCL_Spot!M81+GT_NG!M81+GT_Spot!M81+Bawana_NG!M81+Bawana_RLNG!M81+Bawana_Spot!M81</f>
        <v>80.61</v>
      </c>
      <c r="O81" s="196">
        <f>PPCL_NG!T81+PPCL_Spot!T81+GT_NG!T81+GT_Spot!T81+Bawana_NG!T81+Bawana_RLNG!T81+Bawana_Spot!T81</f>
        <v>80.610287251457734</v>
      </c>
      <c r="P81" s="197">
        <f t="shared" si="10"/>
        <v>-2.8725145773478289E-4</v>
      </c>
      <c r="Q81" s="197">
        <f t="shared" si="11"/>
        <v>1.865174681370263E-14</v>
      </c>
    </row>
    <row r="82" spans="1:17">
      <c r="A82" s="33" t="s">
        <v>124</v>
      </c>
      <c r="B82" s="196">
        <f>PPCL_NG!I82+PPCL_Spot!I82+GT_NG!I82+GT_Spot!I82+Bawana_NG!I82+Bawana_RLNG!I82+Bawana_Spot!I82</f>
        <v>393.05</v>
      </c>
      <c r="C82" s="196">
        <f>PPCL_NG!P82+PPCL_Spot!P82+GT_NG!P82+GT_Spot!P82+Bawana_NG!P82+Bawana_RLNG!P82+Bawana_Spot!P82</f>
        <v>393.05016444488649</v>
      </c>
      <c r="D82" s="197">
        <f t="shared" si="6"/>
        <v>-1.6444488647948674E-4</v>
      </c>
      <c r="E82" s="196">
        <f>PPCL_NG!J82+PPCL_Spot!J82+GT_NG!J82+GT_Spot!J82+Bawana_NG!J82+Bawana_RLNG!J82+Bawana_Spot!J82</f>
        <v>63.35</v>
      </c>
      <c r="F82" s="196">
        <f>PPCL_NG!Q82+PPCL_Spot!Q82+GT_NG!Q82+GT_Spot!Q82+Bawana_NG!Q82+Bawana_RLNG!Q82+Bawana_Spot!Q82</f>
        <v>63.350133690694456</v>
      </c>
      <c r="G82" s="197">
        <f t="shared" si="7"/>
        <v>-1.3369069445445803E-4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49.75</v>
      </c>
      <c r="L82" s="196">
        <f>PPCL_NG!S82+PPCL_Spot!S82+GT_NG!S82+GT_Spot!S82+Bawana_NG!S82+Bawana_RLNG!S82+Bawana_Spot!S82</f>
        <v>49.749642729050528</v>
      </c>
      <c r="M82" s="197">
        <f t="shared" si="9"/>
        <v>3.5727094947191063E-4</v>
      </c>
      <c r="N82" s="196">
        <f>PPCL_NG!M82+PPCL_Spot!M82+GT_NG!M82+GT_Spot!M82+Bawana_NG!M82+Bawana_RLNG!M82+Bawana_Spot!M82</f>
        <v>80.61</v>
      </c>
      <c r="O82" s="196">
        <f>PPCL_NG!T82+PPCL_Spot!T82+GT_NG!T82+GT_Spot!T82+Bawana_NG!T82+Bawana_RLNG!T82+Bawana_Spot!T82</f>
        <v>80.610287251457734</v>
      </c>
      <c r="P82" s="197">
        <f t="shared" si="10"/>
        <v>-2.8725145773478289E-4</v>
      </c>
      <c r="Q82" s="197">
        <f t="shared" si="11"/>
        <v>1.865174681370263E-14</v>
      </c>
    </row>
    <row r="83" spans="1:17">
      <c r="A83" s="33" t="s">
        <v>125</v>
      </c>
      <c r="B83" s="196">
        <f>PPCL_NG!I83+PPCL_Spot!I83+GT_NG!I83+GT_Spot!I83+Bawana_NG!I83+Bawana_RLNG!I83+Bawana_Spot!I83</f>
        <v>418.14</v>
      </c>
      <c r="C83" s="196">
        <f>PPCL_NG!P83+PPCL_Spot!P83+GT_NG!P83+GT_Spot!P83+Bawana_NG!P83+Bawana_RLNG!P83+Bawana_Spot!P83</f>
        <v>418.13977383514469</v>
      </c>
      <c r="D83" s="197">
        <f t="shared" si="6"/>
        <v>2.261648552916995E-4</v>
      </c>
      <c r="E83" s="196">
        <f>PPCL_NG!J83+PPCL_Spot!J83+GT_NG!J83+GT_Spot!J83+Bawana_NG!J83+Bawana_RLNG!J83+Bawana_Spot!J83</f>
        <v>53.35</v>
      </c>
      <c r="F83" s="196">
        <f>PPCL_NG!Q83+PPCL_Spot!Q83+GT_NG!Q83+GT_Spot!Q83+Bawana_NG!Q83+Bawana_RLNG!Q83+Bawana_Spot!Q83</f>
        <v>53.350524300436263</v>
      </c>
      <c r="G83" s="197">
        <f t="shared" si="7"/>
        <v>-5.243004362611714E-4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5.8397718839107844</v>
      </c>
      <c r="J83" s="197">
        <f t="shared" si="8"/>
        <v>2.2811608921546878E-4</v>
      </c>
      <c r="K83" s="196">
        <f>PPCL_NG!L83+PPCL_Spot!L83+GT_NG!L83+GT_Spot!L83+Bawana_NG!L83+Bawana_RLNG!L83+Bawana_Spot!L83</f>
        <v>34.659999999999997</v>
      </c>
      <c r="L83" s="196">
        <f>PPCL_NG!S83+PPCL_Spot!S83+GT_NG!S83+GT_Spot!S83+Bawana_NG!S83+Bawana_RLNG!S83+Bawana_Spot!S83</f>
        <v>34.659642729050532</v>
      </c>
      <c r="M83" s="197">
        <f t="shared" si="9"/>
        <v>3.572709494648052E-4</v>
      </c>
      <c r="N83" s="196">
        <f>PPCL_NG!M83+PPCL_Spot!M83+GT_NG!M83+GT_Spot!M83+Bawana_NG!M83+Bawana_RLNG!M83+Bawana_Spot!M83</f>
        <v>80.61</v>
      </c>
      <c r="O83" s="196">
        <f>PPCL_NG!T83+PPCL_Spot!T83+GT_NG!T83+GT_Spot!T83+Bawana_NG!T83+Bawana_RLNG!T83+Bawana_Spot!T83</f>
        <v>80.610287251457734</v>
      </c>
      <c r="P83" s="197">
        <f t="shared" si="10"/>
        <v>-2.8725145773478289E-4</v>
      </c>
      <c r="Q83" s="197">
        <f t="shared" si="11"/>
        <v>-2.3980817331903381E-14</v>
      </c>
    </row>
    <row r="84" spans="1:17">
      <c r="A84" s="33" t="s">
        <v>126</v>
      </c>
      <c r="B84" s="196">
        <f>PPCL_NG!I84+PPCL_Spot!I84+GT_NG!I84+GT_Spot!I84+Bawana_NG!I84+Bawana_RLNG!I84+Bawana_Spot!I84</f>
        <v>418.14</v>
      </c>
      <c r="C84" s="196">
        <f>PPCL_NG!P84+PPCL_Spot!P84+GT_NG!P84+GT_Spot!P84+Bawana_NG!P84+Bawana_RLNG!P84+Bawana_Spot!P84</f>
        <v>418.13977383514469</v>
      </c>
      <c r="D84" s="197">
        <f t="shared" si="6"/>
        <v>2.261648552916995E-4</v>
      </c>
      <c r="E84" s="196">
        <f>PPCL_NG!J84+PPCL_Spot!J84+GT_NG!J84+GT_Spot!J84+Bawana_NG!J84+Bawana_RLNG!J84+Bawana_Spot!J84</f>
        <v>53.35</v>
      </c>
      <c r="F84" s="196">
        <f>PPCL_NG!Q84+PPCL_Spot!Q84+GT_NG!Q84+GT_Spot!Q84+Bawana_NG!Q84+Bawana_RLNG!Q84+Bawana_Spot!Q84</f>
        <v>53.350524300436263</v>
      </c>
      <c r="G84" s="197">
        <f t="shared" si="7"/>
        <v>-5.243004362611714E-4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5.8397718839107844</v>
      </c>
      <c r="J84" s="197">
        <f t="shared" si="8"/>
        <v>2.2811608921546878E-4</v>
      </c>
      <c r="K84" s="196">
        <f>PPCL_NG!L84+PPCL_Spot!L84+GT_NG!L84+GT_Spot!L84+Bawana_NG!L84+Bawana_RLNG!L84+Bawana_Spot!L84</f>
        <v>34.659999999999997</v>
      </c>
      <c r="L84" s="196">
        <f>PPCL_NG!S84+PPCL_Spot!S84+GT_NG!S84+GT_Spot!S84+Bawana_NG!S84+Bawana_RLNG!S84+Bawana_Spot!S84</f>
        <v>34.659642729050532</v>
      </c>
      <c r="M84" s="197">
        <f t="shared" si="9"/>
        <v>3.572709494648052E-4</v>
      </c>
      <c r="N84" s="196">
        <f>PPCL_NG!M84+PPCL_Spot!M84+GT_NG!M84+GT_Spot!M84+Bawana_NG!M84+Bawana_RLNG!M84+Bawana_Spot!M84</f>
        <v>80.61</v>
      </c>
      <c r="O84" s="196">
        <f>PPCL_NG!T84+PPCL_Spot!T84+GT_NG!T84+GT_Spot!T84+Bawana_NG!T84+Bawana_RLNG!T84+Bawana_Spot!T84</f>
        <v>80.610287251457734</v>
      </c>
      <c r="P84" s="197">
        <f t="shared" si="10"/>
        <v>-2.8725145773478289E-4</v>
      </c>
      <c r="Q84" s="197">
        <f t="shared" si="11"/>
        <v>-2.3980817331903381E-14</v>
      </c>
    </row>
    <row r="85" spans="1:17">
      <c r="A85" s="33" t="s">
        <v>127</v>
      </c>
      <c r="B85" s="196">
        <f>PPCL_NG!I85+PPCL_Spot!I85+GT_NG!I85+GT_Spot!I85+Bawana_NG!I85+Bawana_RLNG!I85+Bawana_Spot!I85</f>
        <v>289.87</v>
      </c>
      <c r="C85" s="196">
        <f>PPCL_NG!P85+PPCL_Spot!P85+GT_NG!P85+GT_Spot!P85+Bawana_NG!P85+Bawana_RLNG!P85+Bawana_Spot!P85</f>
        <v>289.86932949689663</v>
      </c>
      <c r="D85" s="197">
        <f t="shared" si="6"/>
        <v>6.7050310337890551E-4</v>
      </c>
      <c r="E85" s="196">
        <f>PPCL_NG!J85+PPCL_Spot!J85+GT_NG!J85+GT_Spot!J85+Bawana_NG!J85+Bawana_RLNG!J85+Bawana_Spot!J85</f>
        <v>53.35</v>
      </c>
      <c r="F85" s="196">
        <f>PPCL_NG!Q85+PPCL_Spot!Q85+GT_NG!Q85+GT_Spot!Q85+Bawana_NG!Q85+Bawana_RLNG!Q85+Bawana_Spot!Q85</f>
        <v>53.350663688523831</v>
      </c>
      <c r="G85" s="197">
        <f t="shared" si="7"/>
        <v>-6.6368852382936439E-4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5.8397899733870391</v>
      </c>
      <c r="J85" s="197">
        <f t="shared" si="8"/>
        <v>2.1002661296076752E-4</v>
      </c>
      <c r="K85" s="196">
        <f>PPCL_NG!L85+PPCL_Spot!L85+GT_NG!L85+GT_Spot!L85+Bawana_NG!L85+Bawana_RLNG!L85+Bawana_Spot!L85</f>
        <v>34.980000000000004</v>
      </c>
      <c r="L85" s="196">
        <f>PPCL_NG!S85+PPCL_Spot!S85+GT_NG!S85+GT_Spot!S85+Bawana_NG!S85+Bawana_RLNG!S85+Bawana_Spot!S85</f>
        <v>34.979713971850842</v>
      </c>
      <c r="M85" s="197">
        <f t="shared" si="9"/>
        <v>2.8602814916212083E-4</v>
      </c>
      <c r="N85" s="196">
        <f>PPCL_NG!M85+PPCL_Spot!M85+GT_NG!M85+GT_Spot!M85+Bawana_NG!M85+Bawana_RLNG!M85+Bawana_Spot!M85</f>
        <v>80.61</v>
      </c>
      <c r="O85" s="196">
        <f>PPCL_NG!T85+PPCL_Spot!T85+GT_NG!T85+GT_Spot!T85+Bawana_NG!T85+Bawana_RLNG!T85+Bawana_Spot!T85</f>
        <v>80.610502869341644</v>
      </c>
      <c r="P85" s="197">
        <f t="shared" si="10"/>
        <v>-5.0286934164489594E-4</v>
      </c>
      <c r="Q85" s="197">
        <f t="shared" si="11"/>
        <v>2.7533531010703882E-14</v>
      </c>
    </row>
    <row r="86" spans="1:17">
      <c r="A86" s="33" t="s">
        <v>128</v>
      </c>
      <c r="B86" s="196">
        <f>PPCL_NG!I86+PPCL_Spot!I86+GT_NG!I86+GT_Spot!I86+Bawana_NG!I86+Bawana_RLNG!I86+Bawana_Spot!I86</f>
        <v>289.87</v>
      </c>
      <c r="C86" s="196">
        <f>PPCL_NG!P86+PPCL_Spot!P86+GT_NG!P86+GT_Spot!P86+Bawana_NG!P86+Bawana_RLNG!P86+Bawana_Spot!P86</f>
        <v>289.86932949689663</v>
      </c>
      <c r="D86" s="197">
        <f t="shared" si="6"/>
        <v>6.7050310337890551E-4</v>
      </c>
      <c r="E86" s="196">
        <f>PPCL_NG!J86+PPCL_Spot!J86+GT_NG!J86+GT_Spot!J86+Bawana_NG!J86+Bawana_RLNG!J86+Bawana_Spot!J86</f>
        <v>53.35</v>
      </c>
      <c r="F86" s="196">
        <f>PPCL_NG!Q86+PPCL_Spot!Q86+GT_NG!Q86+GT_Spot!Q86+Bawana_NG!Q86+Bawana_RLNG!Q86+Bawana_Spot!Q86</f>
        <v>53.350663688523831</v>
      </c>
      <c r="G86" s="197">
        <f t="shared" si="7"/>
        <v>-6.6368852382936439E-4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5.8397899733870391</v>
      </c>
      <c r="J86" s="197">
        <f t="shared" si="8"/>
        <v>2.1002661296076752E-4</v>
      </c>
      <c r="K86" s="196">
        <f>PPCL_NG!L86+PPCL_Spot!L86+GT_NG!L86+GT_Spot!L86+Bawana_NG!L86+Bawana_RLNG!L86+Bawana_Spot!L86</f>
        <v>34.980000000000004</v>
      </c>
      <c r="L86" s="196">
        <f>PPCL_NG!S86+PPCL_Spot!S86+GT_NG!S86+GT_Spot!S86+Bawana_NG!S86+Bawana_RLNG!S86+Bawana_Spot!S86</f>
        <v>34.979713971850842</v>
      </c>
      <c r="M86" s="197">
        <f t="shared" si="9"/>
        <v>2.8602814916212083E-4</v>
      </c>
      <c r="N86" s="196">
        <f>PPCL_NG!M86+PPCL_Spot!M86+GT_NG!M86+GT_Spot!M86+Bawana_NG!M86+Bawana_RLNG!M86+Bawana_Spot!M86</f>
        <v>80.61</v>
      </c>
      <c r="O86" s="196">
        <f>PPCL_NG!T86+PPCL_Spot!T86+GT_NG!T86+GT_Spot!T86+Bawana_NG!T86+Bawana_RLNG!T86+Bawana_Spot!T86</f>
        <v>80.610502869341644</v>
      </c>
      <c r="P86" s="197">
        <f t="shared" si="10"/>
        <v>-5.0286934164489594E-4</v>
      </c>
      <c r="Q86" s="197">
        <f t="shared" si="11"/>
        <v>2.7533531010703882E-14</v>
      </c>
    </row>
    <row r="87" spans="1:17">
      <c r="A87" s="33" t="s">
        <v>129</v>
      </c>
      <c r="B87" s="196">
        <f>PPCL_NG!I87+PPCL_Spot!I87+GT_NG!I87+GT_Spot!I87+Bawana_NG!I87+Bawana_RLNG!I87+Bawana_Spot!I87</f>
        <v>289.87</v>
      </c>
      <c r="C87" s="196">
        <f>PPCL_NG!P87+PPCL_Spot!P87+GT_NG!P87+GT_Spot!P87+Bawana_NG!P87+Bawana_RLNG!P87+Bawana_Spot!P87</f>
        <v>289.87417053839852</v>
      </c>
      <c r="D87" s="197">
        <f t="shared" si="6"/>
        <v>-4.1705383985117805E-3</v>
      </c>
      <c r="E87" s="196">
        <f>PPCL_NG!J87+PPCL_Spot!J87+GT_NG!J87+GT_Spot!J87+Bawana_NG!J87+Bawana_RLNG!J87+Bawana_Spot!J87</f>
        <v>53.410000000000004</v>
      </c>
      <c r="F87" s="196">
        <f>PPCL_NG!Q87+PPCL_Spot!Q87+GT_NG!Q87+GT_Spot!Q87+Bawana_NG!Q87+Bawana_RLNG!Q87+Bawana_Spot!Q87</f>
        <v>53.412282044274392</v>
      </c>
      <c r="G87" s="197">
        <f t="shared" si="7"/>
        <v>-2.2820442743878289E-3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5.84</v>
      </c>
      <c r="J87" s="197">
        <f t="shared" si="8"/>
        <v>0</v>
      </c>
      <c r="K87" s="196">
        <f>PPCL_NG!L87+PPCL_Spot!L87+GT_NG!L87+GT_Spot!L87+Bawana_NG!L87+Bawana_RLNG!L87+Bawana_Spot!L87</f>
        <v>34.980000000000004</v>
      </c>
      <c r="L87" s="196">
        <f>PPCL_NG!S87+PPCL_Spot!S87+GT_NG!S87+GT_Spot!S87+Bawana_NG!S87+Bawana_RLNG!S87+Bawana_Spot!S87</f>
        <v>34.980541131456683</v>
      </c>
      <c r="M87" s="197">
        <f t="shared" si="9"/>
        <v>-5.4113145667855633E-4</v>
      </c>
      <c r="N87" s="196">
        <f>PPCL_NG!M87+PPCL_Spot!M87+GT_NG!M87+GT_Spot!M87+Bawana_NG!M87+Bawana_RLNG!M87+Bawana_Spot!M87</f>
        <v>65.460000000000008</v>
      </c>
      <c r="O87" s="196">
        <f>PPCL_NG!T87+PPCL_Spot!T87+GT_NG!T87+GT_Spot!T87+Bawana_NG!T87+Bawana_RLNG!T87+Bawana_Spot!T87</f>
        <v>65.463006285870449</v>
      </c>
      <c r="P87" s="197">
        <f t="shared" si="10"/>
        <v>-3.006285870441161E-3</v>
      </c>
      <c r="Q87" s="197">
        <f t="shared" si="11"/>
        <v>-1.0000000000019327E-2</v>
      </c>
    </row>
    <row r="88" spans="1:17">
      <c r="A88" s="33" t="s">
        <v>130</v>
      </c>
      <c r="B88" s="196">
        <f>PPCL_NG!I88+PPCL_Spot!I88+GT_NG!I88+GT_Spot!I88+Bawana_NG!I88+Bawana_RLNG!I88+Bawana_Spot!I88</f>
        <v>289.87</v>
      </c>
      <c r="C88" s="196">
        <f>PPCL_NG!P88+PPCL_Spot!P88+GT_NG!P88+GT_Spot!P88+Bawana_NG!P88+Bawana_RLNG!P88+Bawana_Spot!P88</f>
        <v>289.87417053839852</v>
      </c>
      <c r="D88" s="197">
        <f t="shared" si="6"/>
        <v>-4.1705383985117805E-3</v>
      </c>
      <c r="E88" s="196">
        <f>PPCL_NG!J88+PPCL_Spot!J88+GT_NG!J88+GT_Spot!J88+Bawana_NG!J88+Bawana_RLNG!J88+Bawana_Spot!J88</f>
        <v>53.410000000000004</v>
      </c>
      <c r="F88" s="196">
        <f>PPCL_NG!Q88+PPCL_Spot!Q88+GT_NG!Q88+GT_Spot!Q88+Bawana_NG!Q88+Bawana_RLNG!Q88+Bawana_Spot!Q88</f>
        <v>53.412282044274392</v>
      </c>
      <c r="G88" s="197">
        <f t="shared" si="7"/>
        <v>-2.2820442743878289E-3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5.84</v>
      </c>
      <c r="J88" s="197">
        <f t="shared" si="8"/>
        <v>0</v>
      </c>
      <c r="K88" s="196">
        <f>PPCL_NG!L88+PPCL_Spot!L88+GT_NG!L88+GT_Spot!L88+Bawana_NG!L88+Bawana_RLNG!L88+Bawana_Spot!L88</f>
        <v>34.980000000000004</v>
      </c>
      <c r="L88" s="196">
        <f>PPCL_NG!S88+PPCL_Spot!S88+GT_NG!S88+GT_Spot!S88+Bawana_NG!S88+Bawana_RLNG!S88+Bawana_Spot!S88</f>
        <v>34.980541131456683</v>
      </c>
      <c r="M88" s="197">
        <f t="shared" si="9"/>
        <v>-5.4113145667855633E-4</v>
      </c>
      <c r="N88" s="196">
        <f>PPCL_NG!M88+PPCL_Spot!M88+GT_NG!M88+GT_Spot!M88+Bawana_NG!M88+Bawana_RLNG!M88+Bawana_Spot!M88</f>
        <v>65.460000000000008</v>
      </c>
      <c r="O88" s="196">
        <f>PPCL_NG!T88+PPCL_Spot!T88+GT_NG!T88+GT_Spot!T88+Bawana_NG!T88+Bawana_RLNG!T88+Bawana_Spot!T88</f>
        <v>65.463006285870449</v>
      </c>
      <c r="P88" s="197">
        <f t="shared" si="10"/>
        <v>-3.006285870441161E-3</v>
      </c>
      <c r="Q88" s="197">
        <f t="shared" si="11"/>
        <v>-1.0000000000019327E-2</v>
      </c>
    </row>
    <row r="89" spans="1:17">
      <c r="A89" s="33" t="s">
        <v>131</v>
      </c>
      <c r="B89" s="196">
        <f>PPCL_NG!I89+PPCL_Spot!I89+GT_NG!I89+GT_Spot!I89+Bawana_NG!I89+Bawana_RLNG!I89+Bawana_Spot!I89</f>
        <v>289.87</v>
      </c>
      <c r="C89" s="196">
        <f>PPCL_NG!P89+PPCL_Spot!P89+GT_NG!P89+GT_Spot!P89+Bawana_NG!P89+Bawana_RLNG!P89+Bawana_Spot!P89</f>
        <v>289.87417053839852</v>
      </c>
      <c r="D89" s="197">
        <f t="shared" si="6"/>
        <v>-4.1705383985117805E-3</v>
      </c>
      <c r="E89" s="196">
        <f>PPCL_NG!J89+PPCL_Spot!J89+GT_NG!J89+GT_Spot!J89+Bawana_NG!J89+Bawana_RLNG!J89+Bawana_Spot!J89</f>
        <v>53.410000000000004</v>
      </c>
      <c r="F89" s="196">
        <f>PPCL_NG!Q89+PPCL_Spot!Q89+GT_NG!Q89+GT_Spot!Q89+Bawana_NG!Q89+Bawana_RLNG!Q89+Bawana_Spot!Q89</f>
        <v>53.412282044274392</v>
      </c>
      <c r="G89" s="197">
        <f t="shared" si="7"/>
        <v>-2.2820442743878289E-3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34.980000000000004</v>
      </c>
      <c r="L89" s="196">
        <f>PPCL_NG!S89+PPCL_Spot!S89+GT_NG!S89+GT_Spot!S89+Bawana_NG!S89+Bawana_RLNG!S89+Bawana_Spot!S89</f>
        <v>34.980541131456683</v>
      </c>
      <c r="M89" s="197">
        <f t="shared" si="9"/>
        <v>-5.4113145667855633E-4</v>
      </c>
      <c r="N89" s="196">
        <f>PPCL_NG!M89+PPCL_Spot!M89+GT_NG!M89+GT_Spot!M89+Bawana_NG!M89+Bawana_RLNG!M89+Bawana_Spot!M89</f>
        <v>65.460000000000008</v>
      </c>
      <c r="O89" s="196">
        <f>PPCL_NG!T89+PPCL_Spot!T89+GT_NG!T89+GT_Spot!T89+Bawana_NG!T89+Bawana_RLNG!T89+Bawana_Spot!T89</f>
        <v>65.463006285870449</v>
      </c>
      <c r="P89" s="197">
        <f t="shared" si="10"/>
        <v>-3.006285870441161E-3</v>
      </c>
      <c r="Q89" s="197">
        <f t="shared" si="11"/>
        <v>-1.0000000000019327E-2</v>
      </c>
    </row>
    <row r="90" spans="1:17">
      <c r="A90" s="33" t="s">
        <v>132</v>
      </c>
      <c r="B90" s="196">
        <f>PPCL_NG!I90+PPCL_Spot!I90+GT_NG!I90+GT_Spot!I90+Bawana_NG!I90+Bawana_RLNG!I90+Bawana_Spot!I90</f>
        <v>289.87</v>
      </c>
      <c r="C90" s="196">
        <f>PPCL_NG!P90+PPCL_Spot!P90+GT_NG!P90+GT_Spot!P90+Bawana_NG!P90+Bawana_RLNG!P90+Bawana_Spot!P90</f>
        <v>289.86932949689663</v>
      </c>
      <c r="D90" s="197">
        <f t="shared" si="6"/>
        <v>6.7050310337890551E-4</v>
      </c>
      <c r="E90" s="196">
        <f>PPCL_NG!J90+PPCL_Spot!J90+GT_NG!J90+GT_Spot!J90+Bawana_NG!J90+Bawana_RLNG!J90+Bawana_Spot!J90</f>
        <v>53.35</v>
      </c>
      <c r="F90" s="196">
        <f>PPCL_NG!Q90+PPCL_Spot!Q90+GT_NG!Q90+GT_Spot!Q90+Bawana_NG!Q90+Bawana_RLNG!Q90+Bawana_Spot!Q90</f>
        <v>53.350663688523831</v>
      </c>
      <c r="G90" s="197">
        <f t="shared" si="7"/>
        <v>-6.6368852382936439E-4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5.8397899733870391</v>
      </c>
      <c r="J90" s="197">
        <f t="shared" si="8"/>
        <v>2.1002661296076752E-4</v>
      </c>
      <c r="K90" s="196">
        <f>PPCL_NG!L90+PPCL_Spot!L90+GT_NG!L90+GT_Spot!L90+Bawana_NG!L90+Bawana_RLNG!L90+Bawana_Spot!L90</f>
        <v>34.980000000000004</v>
      </c>
      <c r="L90" s="196">
        <f>PPCL_NG!S90+PPCL_Spot!S90+GT_NG!S90+GT_Spot!S90+Bawana_NG!S90+Bawana_RLNG!S90+Bawana_Spot!S90</f>
        <v>34.979713971850842</v>
      </c>
      <c r="M90" s="197">
        <f t="shared" si="9"/>
        <v>2.8602814916212083E-4</v>
      </c>
      <c r="N90" s="196">
        <f>PPCL_NG!M90+PPCL_Spot!M90+GT_NG!M90+GT_Spot!M90+Bawana_NG!M90+Bawana_RLNG!M90+Bawana_Spot!M90</f>
        <v>80.61</v>
      </c>
      <c r="O90" s="196">
        <f>PPCL_NG!T90+PPCL_Spot!T90+GT_NG!T90+GT_Spot!T90+Bawana_NG!T90+Bawana_RLNG!T90+Bawana_Spot!T90</f>
        <v>80.610502869341644</v>
      </c>
      <c r="P90" s="197">
        <f t="shared" si="10"/>
        <v>-5.0286934164489594E-4</v>
      </c>
      <c r="Q90" s="197">
        <f t="shared" si="11"/>
        <v>2.7533531010703882E-14</v>
      </c>
    </row>
    <row r="91" spans="1:17">
      <c r="A91" s="33" t="s">
        <v>133</v>
      </c>
      <c r="B91" s="196">
        <f>PPCL_NG!I91+PPCL_Spot!I91+GT_NG!I91+GT_Spot!I91+Bawana_NG!I91+Bawana_RLNG!I91+Bawana_Spot!I91</f>
        <v>289.87</v>
      </c>
      <c r="C91" s="196">
        <f>PPCL_NG!P91+PPCL_Spot!P91+GT_NG!P91+GT_Spot!P91+Bawana_NG!P91+Bawana_RLNG!P91+Bawana_Spot!P91</f>
        <v>289.87417053839852</v>
      </c>
      <c r="D91" s="197">
        <f t="shared" si="6"/>
        <v>-4.1705383985117805E-3</v>
      </c>
      <c r="E91" s="196">
        <f>PPCL_NG!J91+PPCL_Spot!J91+GT_NG!J91+GT_Spot!J91+Bawana_NG!J91+Bawana_RLNG!J91+Bawana_Spot!J91</f>
        <v>53.410000000000004</v>
      </c>
      <c r="F91" s="196">
        <f>PPCL_NG!Q91+PPCL_Spot!Q91+GT_NG!Q91+GT_Spot!Q91+Bawana_NG!Q91+Bawana_RLNG!Q91+Bawana_Spot!Q91</f>
        <v>53.412282044274392</v>
      </c>
      <c r="G91" s="197">
        <f t="shared" si="7"/>
        <v>-2.2820442743878289E-3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</v>
      </c>
      <c r="J91" s="197">
        <f t="shared" si="8"/>
        <v>0</v>
      </c>
      <c r="K91" s="196">
        <f>PPCL_NG!L91+PPCL_Spot!L91+GT_NG!L91+GT_Spot!L91+Bawana_NG!L91+Bawana_RLNG!L91+Bawana_Spot!L91</f>
        <v>34.980000000000004</v>
      </c>
      <c r="L91" s="196">
        <f>PPCL_NG!S91+PPCL_Spot!S91+GT_NG!S91+GT_Spot!S91+Bawana_NG!S91+Bawana_RLNG!S91+Bawana_Spot!S91</f>
        <v>34.980541131456683</v>
      </c>
      <c r="M91" s="197">
        <f t="shared" si="9"/>
        <v>-5.4113145667855633E-4</v>
      </c>
      <c r="N91" s="196">
        <f>PPCL_NG!M91+PPCL_Spot!M91+GT_NG!M91+GT_Spot!M91+Bawana_NG!M91+Bawana_RLNG!M91+Bawana_Spot!M91</f>
        <v>65.460000000000008</v>
      </c>
      <c r="O91" s="196">
        <f>PPCL_NG!T91+PPCL_Spot!T91+GT_NG!T91+GT_Spot!T91+Bawana_NG!T91+Bawana_RLNG!T91+Bawana_Spot!T91</f>
        <v>65.463006285870449</v>
      </c>
      <c r="P91" s="197">
        <f t="shared" si="10"/>
        <v>-3.006285870441161E-3</v>
      </c>
      <c r="Q91" s="197">
        <f t="shared" si="11"/>
        <v>-1.0000000000019327E-2</v>
      </c>
    </row>
    <row r="92" spans="1:17">
      <c r="A92" s="33" t="s">
        <v>134</v>
      </c>
      <c r="B92" s="196">
        <f>PPCL_NG!I92+PPCL_Spot!I92+GT_NG!I92+GT_Spot!I92+Bawana_NG!I92+Bawana_RLNG!I92+Bawana_Spot!I92</f>
        <v>289.87</v>
      </c>
      <c r="C92" s="196">
        <f>PPCL_NG!P92+PPCL_Spot!P92+GT_NG!P92+GT_Spot!P92+Bawana_NG!P92+Bawana_RLNG!P92+Bawana_Spot!P92</f>
        <v>289.87417053839852</v>
      </c>
      <c r="D92" s="197">
        <f t="shared" si="6"/>
        <v>-4.1705383985117805E-3</v>
      </c>
      <c r="E92" s="196">
        <f>PPCL_NG!J92+PPCL_Spot!J92+GT_NG!J92+GT_Spot!J92+Bawana_NG!J92+Bawana_RLNG!J92+Bawana_Spot!J92</f>
        <v>53.410000000000004</v>
      </c>
      <c r="F92" s="196">
        <f>PPCL_NG!Q92+PPCL_Spot!Q92+GT_NG!Q92+GT_Spot!Q92+Bawana_NG!Q92+Bawana_RLNG!Q92+Bawana_Spot!Q92</f>
        <v>53.412282044274392</v>
      </c>
      <c r="G92" s="197">
        <f t="shared" si="7"/>
        <v>-2.2820442743878289E-3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</v>
      </c>
      <c r="J92" s="197">
        <f t="shared" si="8"/>
        <v>0</v>
      </c>
      <c r="K92" s="196">
        <f>PPCL_NG!L92+PPCL_Spot!L92+GT_NG!L92+GT_Spot!L92+Bawana_NG!L92+Bawana_RLNG!L92+Bawana_Spot!L92</f>
        <v>34.980000000000004</v>
      </c>
      <c r="L92" s="196">
        <f>PPCL_NG!S92+PPCL_Spot!S92+GT_NG!S92+GT_Spot!S92+Bawana_NG!S92+Bawana_RLNG!S92+Bawana_Spot!S92</f>
        <v>34.980541131456683</v>
      </c>
      <c r="M92" s="197">
        <f t="shared" si="9"/>
        <v>-5.4113145667855633E-4</v>
      </c>
      <c r="N92" s="196">
        <f>PPCL_NG!M92+PPCL_Spot!M92+GT_NG!M92+GT_Spot!M92+Bawana_NG!M92+Bawana_RLNG!M92+Bawana_Spot!M92</f>
        <v>65.460000000000008</v>
      </c>
      <c r="O92" s="196">
        <f>PPCL_NG!T92+PPCL_Spot!T92+GT_NG!T92+GT_Spot!T92+Bawana_NG!T92+Bawana_RLNG!T92+Bawana_Spot!T92</f>
        <v>65.463006285870449</v>
      </c>
      <c r="P92" s="197">
        <f t="shared" si="10"/>
        <v>-3.006285870441161E-3</v>
      </c>
      <c r="Q92" s="197">
        <f t="shared" si="11"/>
        <v>-1.0000000000019327E-2</v>
      </c>
    </row>
    <row r="93" spans="1:17">
      <c r="A93" s="33" t="s">
        <v>135</v>
      </c>
      <c r="B93" s="196">
        <f>PPCL_NG!I93+PPCL_Spot!I93+GT_NG!I93+GT_Spot!I93+Bawana_NG!I93+Bawana_RLNG!I93+Bawana_Spot!I93</f>
        <v>289.87</v>
      </c>
      <c r="C93" s="196">
        <f>PPCL_NG!P93+PPCL_Spot!P93+GT_NG!P93+GT_Spot!P93+Bawana_NG!P93+Bawana_RLNG!P93+Bawana_Spot!P93</f>
        <v>289.87417053839852</v>
      </c>
      <c r="D93" s="197">
        <f t="shared" si="6"/>
        <v>-4.1705383985117805E-3</v>
      </c>
      <c r="E93" s="196">
        <f>PPCL_NG!J93+PPCL_Spot!J93+GT_NG!J93+GT_Spot!J93+Bawana_NG!J93+Bawana_RLNG!J93+Bawana_Spot!J93</f>
        <v>53.410000000000004</v>
      </c>
      <c r="F93" s="196">
        <f>PPCL_NG!Q93+PPCL_Spot!Q93+GT_NG!Q93+GT_Spot!Q93+Bawana_NG!Q93+Bawana_RLNG!Q93+Bawana_Spot!Q93</f>
        <v>53.412282044274392</v>
      </c>
      <c r="G93" s="197">
        <f t="shared" si="7"/>
        <v>-2.2820442743878289E-3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5.84</v>
      </c>
      <c r="J93" s="197">
        <f t="shared" si="8"/>
        <v>0</v>
      </c>
      <c r="K93" s="196">
        <f>PPCL_NG!L93+PPCL_Spot!L93+GT_NG!L93+GT_Spot!L93+Bawana_NG!L93+Bawana_RLNG!L93+Bawana_Spot!L93</f>
        <v>34.980000000000004</v>
      </c>
      <c r="L93" s="196">
        <f>PPCL_NG!S93+PPCL_Spot!S93+GT_NG!S93+GT_Spot!S93+Bawana_NG!S93+Bawana_RLNG!S93+Bawana_Spot!S93</f>
        <v>34.980541131456683</v>
      </c>
      <c r="M93" s="197">
        <f t="shared" si="9"/>
        <v>-5.4113145667855633E-4</v>
      </c>
      <c r="N93" s="196">
        <f>PPCL_NG!M93+PPCL_Spot!M93+GT_NG!M93+GT_Spot!M93+Bawana_NG!M93+Bawana_RLNG!M93+Bawana_Spot!M93</f>
        <v>65.460000000000008</v>
      </c>
      <c r="O93" s="196">
        <f>PPCL_NG!T93+PPCL_Spot!T93+GT_NG!T93+GT_Spot!T93+Bawana_NG!T93+Bawana_RLNG!T93+Bawana_Spot!T93</f>
        <v>65.463006285870449</v>
      </c>
      <c r="P93" s="197">
        <f t="shared" si="10"/>
        <v>-3.006285870441161E-3</v>
      </c>
      <c r="Q93" s="197">
        <f t="shared" si="11"/>
        <v>-1.0000000000019327E-2</v>
      </c>
    </row>
    <row r="94" spans="1:17">
      <c r="A94" s="33" t="s">
        <v>136</v>
      </c>
      <c r="B94" s="196">
        <f>PPCL_NG!I94+PPCL_Spot!I94+GT_NG!I94+GT_Spot!I94+Bawana_NG!I94+Bawana_RLNG!I94+Bawana_Spot!I94</f>
        <v>289.87</v>
      </c>
      <c r="C94" s="196">
        <f>PPCL_NG!P94+PPCL_Spot!P94+GT_NG!P94+GT_Spot!P94+Bawana_NG!P94+Bawana_RLNG!P94+Bawana_Spot!P94</f>
        <v>289.87417053839852</v>
      </c>
      <c r="D94" s="197">
        <f t="shared" si="6"/>
        <v>-4.1705383985117805E-3</v>
      </c>
      <c r="E94" s="196">
        <f>PPCL_NG!J94+PPCL_Spot!J94+GT_NG!J94+GT_Spot!J94+Bawana_NG!J94+Bawana_RLNG!J94+Bawana_Spot!J94</f>
        <v>53.410000000000004</v>
      </c>
      <c r="F94" s="196">
        <f>PPCL_NG!Q94+PPCL_Spot!Q94+GT_NG!Q94+GT_Spot!Q94+Bawana_NG!Q94+Bawana_RLNG!Q94+Bawana_Spot!Q94</f>
        <v>53.412282044274392</v>
      </c>
      <c r="G94" s="197">
        <f t="shared" si="7"/>
        <v>-2.2820442743878289E-3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5.84</v>
      </c>
      <c r="J94" s="197">
        <f t="shared" si="8"/>
        <v>0</v>
      </c>
      <c r="K94" s="196">
        <f>PPCL_NG!L94+PPCL_Spot!L94+GT_NG!L94+GT_Spot!L94+Bawana_NG!L94+Bawana_RLNG!L94+Bawana_Spot!L94</f>
        <v>34.980000000000004</v>
      </c>
      <c r="L94" s="196">
        <f>PPCL_NG!S94+PPCL_Spot!S94+GT_NG!S94+GT_Spot!S94+Bawana_NG!S94+Bawana_RLNG!S94+Bawana_Spot!S94</f>
        <v>34.980541131456683</v>
      </c>
      <c r="M94" s="197">
        <f t="shared" si="9"/>
        <v>-5.4113145667855633E-4</v>
      </c>
      <c r="N94" s="196">
        <f>PPCL_NG!M94+PPCL_Spot!M94+GT_NG!M94+GT_Spot!M94+Bawana_NG!M94+Bawana_RLNG!M94+Bawana_Spot!M94</f>
        <v>65.460000000000008</v>
      </c>
      <c r="O94" s="196">
        <f>PPCL_NG!T94+PPCL_Spot!T94+GT_NG!T94+GT_Spot!T94+Bawana_NG!T94+Bawana_RLNG!T94+Bawana_Spot!T94</f>
        <v>65.463006285870449</v>
      </c>
      <c r="P94" s="197">
        <f t="shared" si="10"/>
        <v>-3.006285870441161E-3</v>
      </c>
      <c r="Q94" s="197">
        <f t="shared" si="11"/>
        <v>-1.0000000000019327E-2</v>
      </c>
    </row>
    <row r="95" spans="1:17">
      <c r="A95" s="33" t="s">
        <v>137</v>
      </c>
      <c r="B95" s="196">
        <f>PPCL_NG!I95+PPCL_Spot!I95+GT_NG!I95+GT_Spot!I95+Bawana_NG!I95+Bawana_RLNG!I95+Bawana_Spot!I95</f>
        <v>289.87</v>
      </c>
      <c r="C95" s="196">
        <f>PPCL_NG!P95+PPCL_Spot!P95+GT_NG!P95+GT_Spot!P95+Bawana_NG!P95+Bawana_RLNG!P95+Bawana_Spot!P95</f>
        <v>289.87417053839852</v>
      </c>
      <c r="D95" s="197">
        <f t="shared" si="6"/>
        <v>-4.1705383985117805E-3</v>
      </c>
      <c r="E95" s="196">
        <f>PPCL_NG!J95+PPCL_Spot!J95+GT_NG!J95+GT_Spot!J95+Bawana_NG!J95+Bawana_RLNG!J95+Bawana_Spot!J95</f>
        <v>53.410000000000004</v>
      </c>
      <c r="F95" s="196">
        <f>PPCL_NG!Q95+PPCL_Spot!Q95+GT_NG!Q95+GT_Spot!Q95+Bawana_NG!Q95+Bawana_RLNG!Q95+Bawana_Spot!Q95</f>
        <v>53.412282044274392</v>
      </c>
      <c r="G95" s="197">
        <f t="shared" si="7"/>
        <v>-2.2820442743878289E-3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5.84</v>
      </c>
      <c r="J95" s="197">
        <f t="shared" si="8"/>
        <v>0</v>
      </c>
      <c r="K95" s="196">
        <f>PPCL_NG!L95+PPCL_Spot!L95+GT_NG!L95+GT_Spot!L95+Bawana_NG!L95+Bawana_RLNG!L95+Bawana_Spot!L95</f>
        <v>34.980000000000004</v>
      </c>
      <c r="L95" s="196">
        <f>PPCL_NG!S95+PPCL_Spot!S95+GT_NG!S95+GT_Spot!S95+Bawana_NG!S95+Bawana_RLNG!S95+Bawana_Spot!S95</f>
        <v>34.980541131456683</v>
      </c>
      <c r="M95" s="197">
        <f t="shared" si="9"/>
        <v>-5.4113145667855633E-4</v>
      </c>
      <c r="N95" s="196">
        <f>PPCL_NG!M95+PPCL_Spot!M95+GT_NG!M95+GT_Spot!M95+Bawana_NG!M95+Bawana_RLNG!M95+Bawana_Spot!M95</f>
        <v>65.460000000000008</v>
      </c>
      <c r="O95" s="196">
        <f>PPCL_NG!T95+PPCL_Spot!T95+GT_NG!T95+GT_Spot!T95+Bawana_NG!T95+Bawana_RLNG!T95+Bawana_Spot!T95</f>
        <v>65.463006285870449</v>
      </c>
      <c r="P95" s="197">
        <f t="shared" si="10"/>
        <v>-3.006285870441161E-3</v>
      </c>
      <c r="Q95" s="197">
        <f t="shared" si="11"/>
        <v>-1.0000000000019327E-2</v>
      </c>
    </row>
    <row r="96" spans="1:17">
      <c r="A96" s="33" t="s">
        <v>138</v>
      </c>
      <c r="B96" s="196">
        <f>PPCL_NG!I96+PPCL_Spot!I96+GT_NG!I96+GT_Spot!I96+Bawana_NG!I96+Bawana_RLNG!I96+Bawana_Spot!I96</f>
        <v>289.87</v>
      </c>
      <c r="C96" s="196">
        <f>PPCL_NG!P96+PPCL_Spot!P96+GT_NG!P96+GT_Spot!P96+Bawana_NG!P96+Bawana_RLNG!P96+Bawana_Spot!P96</f>
        <v>289.87417053839852</v>
      </c>
      <c r="D96" s="197">
        <f t="shared" si="6"/>
        <v>-4.1705383985117805E-3</v>
      </c>
      <c r="E96" s="196">
        <f>PPCL_NG!J96+PPCL_Spot!J96+GT_NG!J96+GT_Spot!J96+Bawana_NG!J96+Bawana_RLNG!J96+Bawana_Spot!J96</f>
        <v>53.410000000000004</v>
      </c>
      <c r="F96" s="196">
        <f>PPCL_NG!Q96+PPCL_Spot!Q96+GT_NG!Q96+GT_Spot!Q96+Bawana_NG!Q96+Bawana_RLNG!Q96+Bawana_Spot!Q96</f>
        <v>53.412282044274392</v>
      </c>
      <c r="G96" s="197">
        <f t="shared" si="7"/>
        <v>-2.2820442743878289E-3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5.84</v>
      </c>
      <c r="J96" s="197">
        <f t="shared" si="8"/>
        <v>0</v>
      </c>
      <c r="K96" s="196">
        <f>PPCL_NG!L96+PPCL_Spot!L96+GT_NG!L96+GT_Spot!L96+Bawana_NG!L96+Bawana_RLNG!L96+Bawana_Spot!L96</f>
        <v>34.980000000000004</v>
      </c>
      <c r="L96" s="196">
        <f>PPCL_NG!S96+PPCL_Spot!S96+GT_NG!S96+GT_Spot!S96+Bawana_NG!S96+Bawana_RLNG!S96+Bawana_Spot!S96</f>
        <v>34.980541131456683</v>
      </c>
      <c r="M96" s="197">
        <f t="shared" si="9"/>
        <v>-5.4113145667855633E-4</v>
      </c>
      <c r="N96" s="196">
        <f>PPCL_NG!M96+PPCL_Spot!M96+GT_NG!M96+GT_Spot!M96+Bawana_NG!M96+Bawana_RLNG!M96+Bawana_Spot!M96</f>
        <v>65.460000000000008</v>
      </c>
      <c r="O96" s="196">
        <f>PPCL_NG!T96+PPCL_Spot!T96+GT_NG!T96+GT_Spot!T96+Bawana_NG!T96+Bawana_RLNG!T96+Bawana_Spot!T96</f>
        <v>65.463006285870449</v>
      </c>
      <c r="P96" s="197">
        <f t="shared" si="10"/>
        <v>-3.006285870441161E-3</v>
      </c>
      <c r="Q96" s="197">
        <f t="shared" si="11"/>
        <v>-1.0000000000019327E-2</v>
      </c>
    </row>
    <row r="97" spans="1:17">
      <c r="A97" s="33" t="s">
        <v>139</v>
      </c>
      <c r="B97" s="196">
        <f>PPCL_NG!I97+PPCL_Spot!I97+GT_NG!I97+GT_Spot!I97+Bawana_NG!I97+Bawana_RLNG!I97+Bawana_Spot!I97</f>
        <v>289.87</v>
      </c>
      <c r="C97" s="196">
        <f>PPCL_NG!P97+PPCL_Spot!P97+GT_NG!P97+GT_Spot!P97+Bawana_NG!P97+Bawana_RLNG!P97+Bawana_Spot!P97</f>
        <v>289.87417053839852</v>
      </c>
      <c r="D97" s="197">
        <f t="shared" si="6"/>
        <v>-4.1705383985117805E-3</v>
      </c>
      <c r="E97" s="196">
        <f>PPCL_NG!J97+PPCL_Spot!J97+GT_NG!J97+GT_Spot!J97+Bawana_NG!J97+Bawana_RLNG!J97+Bawana_Spot!J97</f>
        <v>55.51</v>
      </c>
      <c r="F97" s="196">
        <f>PPCL_NG!Q97+PPCL_Spot!Q97+GT_NG!Q97+GT_Spot!Q97+Bawana_NG!Q97+Bawana_RLNG!Q97+Bawana_Spot!Q97</f>
        <v>55.512282044274386</v>
      </c>
      <c r="G97" s="197">
        <f t="shared" si="7"/>
        <v>-2.2820442743878289E-3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5.84</v>
      </c>
      <c r="J97" s="197">
        <f t="shared" si="8"/>
        <v>0</v>
      </c>
      <c r="K97" s="196">
        <f>PPCL_NG!L97+PPCL_Spot!L97+GT_NG!L97+GT_Spot!L97+Bawana_NG!L97+Bawana_RLNG!L97+Bawana_Spot!L97</f>
        <v>34.980000000000004</v>
      </c>
      <c r="L97" s="196">
        <f>PPCL_NG!S97+PPCL_Spot!S97+GT_NG!S97+GT_Spot!S97+Bawana_NG!S97+Bawana_RLNG!S97+Bawana_Spot!S97</f>
        <v>34.980541131456683</v>
      </c>
      <c r="M97" s="197">
        <f t="shared" si="9"/>
        <v>-5.4113145667855633E-4</v>
      </c>
      <c r="N97" s="196">
        <f>PPCL_NG!M97+PPCL_Spot!M97+GT_NG!M97+GT_Spot!M97+Bawana_NG!M97+Bawana_RLNG!M97+Bawana_Spot!M97</f>
        <v>67.990000000000009</v>
      </c>
      <c r="O97" s="196">
        <f>PPCL_NG!T97+PPCL_Spot!T97+GT_NG!T97+GT_Spot!T97+Bawana_NG!T97+Bawana_RLNG!T97+Bawana_Spot!T97</f>
        <v>67.99300628587045</v>
      </c>
      <c r="P97" s="197">
        <f t="shared" si="10"/>
        <v>-3.006285870441161E-3</v>
      </c>
      <c r="Q97" s="197">
        <f t="shared" si="11"/>
        <v>-1.0000000000019327E-2</v>
      </c>
    </row>
    <row r="98" spans="1:17">
      <c r="A98" s="33" t="s">
        <v>140</v>
      </c>
      <c r="B98" s="196">
        <f>PPCL_NG!I98+PPCL_Spot!I98+GT_NG!I98+GT_Spot!I98+Bawana_NG!I98+Bawana_RLNG!I98+Bawana_Spot!I98</f>
        <v>289.87</v>
      </c>
      <c r="C98" s="196">
        <f>PPCL_NG!P98+PPCL_Spot!P98+GT_NG!P98+GT_Spot!P98+Bawana_NG!P98+Bawana_RLNG!P98+Bawana_Spot!P98</f>
        <v>289.87417053839852</v>
      </c>
      <c r="D98" s="197">
        <f t="shared" si="6"/>
        <v>-4.1705383985117805E-3</v>
      </c>
      <c r="E98" s="196">
        <f>PPCL_NG!J98+PPCL_Spot!J98+GT_NG!J98+GT_Spot!J98+Bawana_NG!J98+Bawana_RLNG!J98+Bawana_Spot!J98</f>
        <v>55.51</v>
      </c>
      <c r="F98" s="196">
        <f>PPCL_NG!Q98+PPCL_Spot!Q98+GT_NG!Q98+GT_Spot!Q98+Bawana_NG!Q98+Bawana_RLNG!Q98+Bawana_Spot!Q98</f>
        <v>55.512282044274386</v>
      </c>
      <c r="G98" s="197">
        <f t="shared" si="7"/>
        <v>-2.2820442743878289E-3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5.84</v>
      </c>
      <c r="J98" s="197">
        <f t="shared" si="8"/>
        <v>0</v>
      </c>
      <c r="K98" s="196">
        <f>PPCL_NG!L98+PPCL_Spot!L98+GT_NG!L98+GT_Spot!L98+Bawana_NG!L98+Bawana_RLNG!L98+Bawana_Spot!L98</f>
        <v>34.980000000000004</v>
      </c>
      <c r="L98" s="196">
        <f>PPCL_NG!S98+PPCL_Spot!S98+GT_NG!S98+GT_Spot!S98+Bawana_NG!S98+Bawana_RLNG!S98+Bawana_Spot!S98</f>
        <v>34.980541131456683</v>
      </c>
      <c r="M98" s="197">
        <f t="shared" si="9"/>
        <v>-5.4113145667855633E-4</v>
      </c>
      <c r="N98" s="196">
        <f>PPCL_NG!M98+PPCL_Spot!M98+GT_NG!M98+GT_Spot!M98+Bawana_NG!M98+Bawana_RLNG!M98+Bawana_Spot!M98</f>
        <v>67.990000000000009</v>
      </c>
      <c r="O98" s="196">
        <f>PPCL_NG!T98+PPCL_Spot!T98+GT_NG!T98+GT_Spot!T98+Bawana_NG!T98+Bawana_RLNG!T98+Bawana_Spot!T98</f>
        <v>67.99300628587045</v>
      </c>
      <c r="P98" s="197">
        <f t="shared" si="10"/>
        <v>-3.006285870441161E-3</v>
      </c>
      <c r="Q98" s="197">
        <f t="shared" si="11"/>
        <v>-1.0000000000019327E-2</v>
      </c>
    </row>
    <row r="99" spans="1:17">
      <c r="A99" s="33" t="s">
        <v>324</v>
      </c>
      <c r="B99" s="196">
        <f>PPCL_NG!I99+PPCL_Spot!I99+GT_NG!I99+GT_Spot!I99+Bawana_NG!I99+Bawana_RLNG!I99+Bawana_Spot!I99</f>
        <v>7.6377749999999995</v>
      </c>
      <c r="C99" s="196">
        <f>PPCL_NG!P99+PPCL_Spot!P99+GT_NG!P99+GT_Spot!P99+Bawana_NG!P99+Bawana_RLNG!P99+Bawana_Spot!P99</f>
        <v>7.6233129175463255</v>
      </c>
      <c r="D99" s="197">
        <f t="shared" si="6"/>
        <v>1.4462082453674086E-2</v>
      </c>
      <c r="E99" s="196">
        <f>PPCL_NG!J99+PPCL_Spot!J99+GT_NG!J99+GT_Spot!J99+Bawana_NG!J99+Bawana_RLNG!J99+Bawana_Spot!J99</f>
        <v>1.3023525000000002</v>
      </c>
      <c r="F99" s="196">
        <f>PPCL_NG!Q99+PPCL_Spot!Q99+GT_NG!Q99+GT_Spot!Q99+Bawana_NG!Q99+Bawana_RLNG!Q99+Bawana_Spot!Q99</f>
        <v>1.2981571990065766</v>
      </c>
      <c r="G99" s="197">
        <f t="shared" si="7"/>
        <v>4.1953009934236896E-3</v>
      </c>
      <c r="H99" s="196">
        <f>PPCL_NG!K99+PPCL_Spot!K99+GT_NG!K99+GT_Spot!K99+Bawana_NG!K99+Bawana_RLNG!K99+Bawana_Spot!K99</f>
        <v>0.1423999999999998</v>
      </c>
      <c r="I99" s="196">
        <f>PPCL_NG!R99+PPCL_Spot!R99+GT_NG!R99+GT_Spot!R99+Bawana_NG!R99+Bawana_RLNG!R99+Bawana_Spot!R99</f>
        <v>0.14182012307624894</v>
      </c>
      <c r="J99" s="197">
        <f t="shared" si="8"/>
        <v>5.7987692375086053E-4</v>
      </c>
      <c r="K99" s="196">
        <f>PPCL_NG!L99+PPCL_Spot!L99+GT_NG!L99+GT_Spot!L99+Bawana_NG!L99+Bawana_RLNG!L99+Bawana_Spot!L99</f>
        <v>0.93830249999999993</v>
      </c>
      <c r="L99" s="196">
        <f>PPCL_NG!S99+PPCL_Spot!S99+GT_NG!S99+GT_Spot!S99+Bawana_NG!S99+Bawana_RLNG!S99+Bawana_Spot!S99</f>
        <v>0.93595587821329218</v>
      </c>
      <c r="M99" s="197">
        <f t="shared" si="9"/>
        <v>2.3466217867077477E-3</v>
      </c>
      <c r="N99" s="196">
        <f>PPCL_NG!M99+PPCL_Spot!M99+GT_NG!M99+GT_Spot!M99+Bawana_NG!M99+Bawana_RLNG!M99+Bawana_Spot!M99</f>
        <v>1.6943699999999988</v>
      </c>
      <c r="O99" s="196">
        <f>PPCL_NG!T99+PPCL_Spot!T99+GT_NG!T99+GT_Spot!T99+Bawana_NG!T99+Bawana_RLNG!T99+Bawana_Spot!T99</f>
        <v>1.6893443821575564</v>
      </c>
      <c r="P99" s="197">
        <f t="shared" si="10"/>
        <v>5.0256178424423759E-3</v>
      </c>
      <c r="Q99" s="197">
        <f t="shared" si="11"/>
        <v>2.6609499999998759E-2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45332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45332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45332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2024-02-28T06:35:58Z</dcterms:modified>
</cp:coreProperties>
</file>